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TICULO 8 AYUNTAMIENTO\ARTICULO 8 FRACCION V\8VG\"/>
    </mc:Choice>
  </mc:AlternateContent>
  <bookViews>
    <workbookView xWindow="0" yWindow="0" windowWidth="15345" windowHeight="4035" firstSheet="11" activeTab="18"/>
  </bookViews>
  <sheets>
    <sheet name="1ra de enero" sheetId="1" r:id="rId1"/>
    <sheet name="2da de enero" sheetId="2" r:id="rId2"/>
    <sheet name="1a febrero" sheetId="3" r:id="rId3"/>
    <sheet name="2da febrero" sheetId="4" r:id="rId4"/>
    <sheet name="1ra Marzo" sheetId="5" r:id="rId5"/>
    <sheet name="2da Marzo" sheetId="6" r:id="rId6"/>
    <sheet name="1ra abril" sheetId="7" r:id="rId7"/>
    <sheet name="2da abril" sheetId="8" r:id="rId8"/>
    <sheet name="1ra Mayo" sheetId="9" r:id="rId9"/>
    <sheet name="2da Mayo" sheetId="10" r:id="rId10"/>
    <sheet name="1ra junio" sheetId="11" r:id="rId11"/>
    <sheet name="2da junio" sheetId="12" r:id="rId12"/>
    <sheet name="1ra julio" sheetId="13" r:id="rId13"/>
    <sheet name="2da julio" sheetId="14" r:id="rId14"/>
    <sheet name="1ra agosto" sheetId="15" r:id="rId15"/>
    <sheet name="2da agosto" sheetId="16" r:id="rId16"/>
    <sheet name="1ra septiembre" sheetId="18" r:id="rId17"/>
    <sheet name="2da septiembre" sheetId="17" r:id="rId18"/>
    <sheet name="Aguinaldo 2018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9" l="1"/>
  <c r="E14" i="19"/>
  <c r="G14" i="19" s="1"/>
  <c r="H14" i="19" s="1"/>
  <c r="J14" i="19" s="1"/>
  <c r="K23" i="19" s="1"/>
  <c r="D15" i="19"/>
  <c r="E15" i="19" s="1"/>
  <c r="G15" i="19" s="1"/>
  <c r="H15" i="19" s="1"/>
  <c r="J15" i="19"/>
  <c r="D16" i="19"/>
  <c r="E16" i="19"/>
  <c r="G16" i="19" s="1"/>
  <c r="H16" i="19" s="1"/>
  <c r="J16" i="19" s="1"/>
  <c r="D17" i="19"/>
  <c r="E17" i="19" s="1"/>
  <c r="G17" i="19" s="1"/>
  <c r="H17" i="19" s="1"/>
  <c r="J17" i="19"/>
  <c r="D18" i="19"/>
  <c r="E18" i="19"/>
  <c r="G18" i="19" s="1"/>
  <c r="H18" i="19" s="1"/>
  <c r="J18" i="19" s="1"/>
  <c r="D19" i="19"/>
  <c r="E19" i="19" s="1"/>
  <c r="G19" i="19" s="1"/>
  <c r="H19" i="19" s="1"/>
  <c r="J19" i="19"/>
  <c r="D20" i="19"/>
  <c r="E20" i="19"/>
  <c r="G20" i="19" s="1"/>
  <c r="H20" i="19" s="1"/>
  <c r="J20" i="19" s="1"/>
  <c r="D21" i="19"/>
  <c r="E21" i="19" s="1"/>
  <c r="G21" i="19" s="1"/>
  <c r="H21" i="19" s="1"/>
  <c r="J21" i="19"/>
  <c r="D22" i="19"/>
  <c r="E22" i="19"/>
  <c r="G22" i="19" s="1"/>
  <c r="H22" i="19" s="1"/>
  <c r="J22" i="19" s="1"/>
  <c r="C24" i="19"/>
  <c r="D27" i="19"/>
  <c r="E27" i="19" s="1"/>
  <c r="G27" i="19" s="1"/>
  <c r="H27" i="19" s="1"/>
  <c r="J27" i="19"/>
  <c r="D28" i="19"/>
  <c r="E28" i="19"/>
  <c r="G28" i="19" s="1"/>
  <c r="H28" i="19" s="1"/>
  <c r="J28" i="19" s="1"/>
  <c r="D29" i="19"/>
  <c r="E29" i="19" s="1"/>
  <c r="G29" i="19" s="1"/>
  <c r="H29" i="19" s="1"/>
  <c r="J29" i="19"/>
  <c r="D30" i="19"/>
  <c r="E30" i="19"/>
  <c r="G30" i="19" s="1"/>
  <c r="H30" i="19" s="1"/>
  <c r="J30" i="19" s="1"/>
  <c r="D31" i="19"/>
  <c r="E31" i="19" s="1"/>
  <c r="G31" i="19" s="1"/>
  <c r="H31" i="19" s="1"/>
  <c r="J31" i="19"/>
  <c r="C33" i="19"/>
  <c r="D36" i="19"/>
  <c r="E36" i="19"/>
  <c r="G36" i="19" s="1"/>
  <c r="H36" i="19"/>
  <c r="J36" i="19" s="1"/>
  <c r="D37" i="19"/>
  <c r="E37" i="19" s="1"/>
  <c r="G37" i="19"/>
  <c r="H37" i="19" s="1"/>
  <c r="J37" i="19" s="1"/>
  <c r="C39" i="19"/>
  <c r="D42" i="19"/>
  <c r="E42" i="19"/>
  <c r="G42" i="19" s="1"/>
  <c r="H42" i="19" s="1"/>
  <c r="J42" i="19" s="1"/>
  <c r="D43" i="19"/>
  <c r="E43" i="19" s="1"/>
  <c r="G43" i="19" s="1"/>
  <c r="H43" i="19" s="1"/>
  <c r="J43" i="19" s="1"/>
  <c r="K45" i="19" s="1"/>
  <c r="D44" i="19"/>
  <c r="E44" i="19"/>
  <c r="G44" i="19" s="1"/>
  <c r="H44" i="19" s="1"/>
  <c r="J44" i="19" s="1"/>
  <c r="C46" i="19"/>
  <c r="D49" i="19"/>
  <c r="E49" i="19" s="1"/>
  <c r="G49" i="19" s="1"/>
  <c r="H49" i="19" s="1"/>
  <c r="J49" i="19" s="1"/>
  <c r="D50" i="19"/>
  <c r="E50" i="19"/>
  <c r="G50" i="19" s="1"/>
  <c r="H50" i="19" s="1"/>
  <c r="J50" i="19" s="1"/>
  <c r="D51" i="19"/>
  <c r="E51" i="19" s="1"/>
  <c r="G51" i="19" s="1"/>
  <c r="H51" i="19" s="1"/>
  <c r="J51" i="19" s="1"/>
  <c r="D52" i="19"/>
  <c r="E52" i="19"/>
  <c r="G52" i="19" s="1"/>
  <c r="H52" i="19" s="1"/>
  <c r="J52" i="19" s="1"/>
  <c r="D53" i="19"/>
  <c r="E53" i="19" s="1"/>
  <c r="G53" i="19" s="1"/>
  <c r="H53" i="19" s="1"/>
  <c r="J53" i="19" s="1"/>
  <c r="D54" i="19"/>
  <c r="E54" i="19"/>
  <c r="G54" i="19" s="1"/>
  <c r="H54" i="19" s="1"/>
  <c r="J54" i="19" s="1"/>
  <c r="D55" i="19"/>
  <c r="E55" i="19" s="1"/>
  <c r="G55" i="19" s="1"/>
  <c r="H55" i="19" s="1"/>
  <c r="J55" i="19" s="1"/>
  <c r="D56" i="19"/>
  <c r="E56" i="19"/>
  <c r="G56" i="19" s="1"/>
  <c r="H56" i="19" s="1"/>
  <c r="J56" i="19" s="1"/>
  <c r="D57" i="19"/>
  <c r="E57" i="19" s="1"/>
  <c r="G57" i="19" s="1"/>
  <c r="H57" i="19" s="1"/>
  <c r="J57" i="19" s="1"/>
  <c r="D58" i="19"/>
  <c r="E58" i="19"/>
  <c r="G58" i="19" s="1"/>
  <c r="H58" i="19" s="1"/>
  <c r="J58" i="19" s="1"/>
  <c r="D59" i="19"/>
  <c r="E59" i="19" s="1"/>
  <c r="G59" i="19" s="1"/>
  <c r="H59" i="19" s="1"/>
  <c r="J59" i="19" s="1"/>
  <c r="D60" i="19"/>
  <c r="E60" i="19"/>
  <c r="G60" i="19" s="1"/>
  <c r="H60" i="19" s="1"/>
  <c r="J60" i="19" s="1"/>
  <c r="D61" i="19"/>
  <c r="E61" i="19" s="1"/>
  <c r="G61" i="19" s="1"/>
  <c r="H61" i="19" s="1"/>
  <c r="J61" i="19" s="1"/>
  <c r="C63" i="19"/>
  <c r="D66" i="19"/>
  <c r="E66" i="19"/>
  <c r="G66" i="19" s="1"/>
  <c r="H66" i="19"/>
  <c r="J66" i="19" s="1"/>
  <c r="D67" i="19"/>
  <c r="E67" i="19" s="1"/>
  <c r="G67" i="19"/>
  <c r="H67" i="19" s="1"/>
  <c r="J67" i="19" s="1"/>
  <c r="D68" i="19"/>
  <c r="E68" i="19"/>
  <c r="G68" i="19" s="1"/>
  <c r="H68" i="19"/>
  <c r="J68" i="19" s="1"/>
  <c r="D69" i="19"/>
  <c r="E69" i="19" s="1"/>
  <c r="G69" i="19"/>
  <c r="H69" i="19" s="1"/>
  <c r="J69" i="19" s="1"/>
  <c r="D70" i="19"/>
  <c r="E70" i="19"/>
  <c r="G70" i="19" s="1"/>
  <c r="H70" i="19"/>
  <c r="J70" i="19" s="1"/>
  <c r="D71" i="19"/>
  <c r="E71" i="19" s="1"/>
  <c r="G71" i="19"/>
  <c r="H71" i="19" s="1"/>
  <c r="J71" i="19" s="1"/>
  <c r="D72" i="19"/>
  <c r="E72" i="19"/>
  <c r="G72" i="19" s="1"/>
  <c r="H72" i="19"/>
  <c r="J72" i="19" s="1"/>
  <c r="D73" i="19"/>
  <c r="E73" i="19" s="1"/>
  <c r="G73" i="19"/>
  <c r="H73" i="19" s="1"/>
  <c r="J73" i="19" s="1"/>
  <c r="D74" i="19"/>
  <c r="E74" i="19"/>
  <c r="G74" i="19" s="1"/>
  <c r="H74" i="19"/>
  <c r="J74" i="19" s="1"/>
  <c r="D75" i="19"/>
  <c r="E75" i="19"/>
  <c r="G75" i="19" s="1"/>
  <c r="H75" i="19"/>
  <c r="J75" i="19" s="1"/>
  <c r="D76" i="19"/>
  <c r="E76" i="19" s="1"/>
  <c r="G76" i="19"/>
  <c r="H76" i="19" s="1"/>
  <c r="J76" i="19" s="1"/>
  <c r="C78" i="19"/>
  <c r="D81" i="19"/>
  <c r="E81" i="19"/>
  <c r="G81" i="19" s="1"/>
  <c r="H81" i="19" s="1"/>
  <c r="J81" i="19" s="1"/>
  <c r="D82" i="19"/>
  <c r="E82" i="19" s="1"/>
  <c r="G82" i="19" s="1"/>
  <c r="H82" i="19" s="1"/>
  <c r="J82" i="19" s="1"/>
  <c r="D83" i="19"/>
  <c r="E83" i="19"/>
  <c r="G83" i="19" s="1"/>
  <c r="H83" i="19" s="1"/>
  <c r="J83" i="19" s="1"/>
  <c r="D84" i="19"/>
  <c r="E84" i="19" s="1"/>
  <c r="G84" i="19" s="1"/>
  <c r="H84" i="19" s="1"/>
  <c r="J84" i="19" s="1"/>
  <c r="D85" i="19"/>
  <c r="E85" i="19"/>
  <c r="G85" i="19" s="1"/>
  <c r="H85" i="19" s="1"/>
  <c r="J85" i="19" s="1"/>
  <c r="C87" i="19"/>
  <c r="D90" i="19"/>
  <c r="E90" i="19" s="1"/>
  <c r="G90" i="19" s="1"/>
  <c r="H90" i="19" s="1"/>
  <c r="J90" i="19" s="1"/>
  <c r="D91" i="19"/>
  <c r="E91" i="19"/>
  <c r="G91" i="19" s="1"/>
  <c r="H91" i="19" s="1"/>
  <c r="J91" i="19" s="1"/>
  <c r="C93" i="19"/>
  <c r="D96" i="19"/>
  <c r="E96" i="19" s="1"/>
  <c r="G96" i="19" s="1"/>
  <c r="H96" i="19" s="1"/>
  <c r="J96" i="19" s="1"/>
  <c r="D97" i="19"/>
  <c r="E97" i="19"/>
  <c r="G97" i="19" s="1"/>
  <c r="H97" i="19" s="1"/>
  <c r="J97" i="19" s="1"/>
  <c r="D98" i="19"/>
  <c r="E98" i="19" s="1"/>
  <c r="G98" i="19" s="1"/>
  <c r="H98" i="19" s="1"/>
  <c r="J98" i="19" s="1"/>
  <c r="D99" i="19"/>
  <c r="E99" i="19"/>
  <c r="G99" i="19" s="1"/>
  <c r="H99" i="19" s="1"/>
  <c r="J99" i="19" s="1"/>
  <c r="D100" i="19"/>
  <c r="E100" i="19" s="1"/>
  <c r="G100" i="19" s="1"/>
  <c r="H100" i="19" s="1"/>
  <c r="J100" i="19" s="1"/>
  <c r="C102" i="19"/>
  <c r="D105" i="19"/>
  <c r="E105" i="19"/>
  <c r="G105" i="19" s="1"/>
  <c r="H105" i="19"/>
  <c r="J105" i="19" s="1"/>
  <c r="D106" i="19"/>
  <c r="E106" i="19" s="1"/>
  <c r="G106" i="19"/>
  <c r="H106" i="19" s="1"/>
  <c r="J106" i="19" s="1"/>
  <c r="D107" i="19"/>
  <c r="E107" i="19"/>
  <c r="G107" i="19" s="1"/>
  <c r="H107" i="19"/>
  <c r="J107" i="19" s="1"/>
  <c r="D108" i="19"/>
  <c r="E108" i="19" s="1"/>
  <c r="G108" i="19"/>
  <c r="H108" i="19" s="1"/>
  <c r="J108" i="19" s="1"/>
  <c r="C110" i="19"/>
  <c r="D113" i="19"/>
  <c r="E113" i="19"/>
  <c r="G113" i="19" s="1"/>
  <c r="H113" i="19" s="1"/>
  <c r="J113" i="19" s="1"/>
  <c r="D114" i="19"/>
  <c r="E114" i="19" s="1"/>
  <c r="G114" i="19" s="1"/>
  <c r="H114" i="19" s="1"/>
  <c r="J114" i="19" s="1"/>
  <c r="D115" i="19"/>
  <c r="E115" i="19"/>
  <c r="G115" i="19" s="1"/>
  <c r="H115" i="19" s="1"/>
  <c r="J115" i="19" s="1"/>
  <c r="D116" i="19"/>
  <c r="E116" i="19" s="1"/>
  <c r="G116" i="19" s="1"/>
  <c r="H116" i="19" s="1"/>
  <c r="J116" i="19" s="1"/>
  <c r="D117" i="19"/>
  <c r="E117" i="19"/>
  <c r="G117" i="19" s="1"/>
  <c r="H117" i="19" s="1"/>
  <c r="J117" i="19" s="1"/>
  <c r="D118" i="19"/>
  <c r="E118" i="19" s="1"/>
  <c r="G118" i="19" s="1"/>
  <c r="H118" i="19" s="1"/>
  <c r="J118" i="19" s="1"/>
  <c r="D119" i="19"/>
  <c r="E119" i="19"/>
  <c r="G119" i="19" s="1"/>
  <c r="H119" i="19" s="1"/>
  <c r="J119" i="19" s="1"/>
  <c r="D120" i="19"/>
  <c r="E120" i="19" s="1"/>
  <c r="G120" i="19" s="1"/>
  <c r="H120" i="19" s="1"/>
  <c r="J120" i="19" s="1"/>
  <c r="D121" i="19"/>
  <c r="E121" i="19"/>
  <c r="G121" i="19" s="1"/>
  <c r="H121" i="19" s="1"/>
  <c r="J121" i="19" s="1"/>
  <c r="D122" i="19"/>
  <c r="E122" i="19" s="1"/>
  <c r="G122" i="19" s="1"/>
  <c r="H122" i="19" s="1"/>
  <c r="J122" i="19" s="1"/>
  <c r="D123" i="19"/>
  <c r="E123" i="19"/>
  <c r="G123" i="19" s="1"/>
  <c r="H123" i="19" s="1"/>
  <c r="J123" i="19" s="1"/>
  <c r="D124" i="19"/>
  <c r="E124" i="19" s="1"/>
  <c r="G124" i="19" s="1"/>
  <c r="H124" i="19" s="1"/>
  <c r="J124" i="19" s="1"/>
  <c r="D125" i="19"/>
  <c r="E125" i="19"/>
  <c r="G125" i="19" s="1"/>
  <c r="H125" i="19" s="1"/>
  <c r="J125" i="19" s="1"/>
  <c r="C127" i="19"/>
  <c r="D130" i="19"/>
  <c r="E130" i="19" s="1"/>
  <c r="G130" i="19" s="1"/>
  <c r="H130" i="19" s="1"/>
  <c r="J130" i="19" s="1"/>
  <c r="D131" i="19"/>
  <c r="E131" i="19"/>
  <c r="G131" i="19" s="1"/>
  <c r="H131" i="19" s="1"/>
  <c r="J131" i="19" s="1"/>
  <c r="D132" i="19"/>
  <c r="E132" i="19" s="1"/>
  <c r="G132" i="19" s="1"/>
  <c r="H132" i="19" s="1"/>
  <c r="J132" i="19" s="1"/>
  <c r="D133" i="19"/>
  <c r="E133" i="19"/>
  <c r="G133" i="19" s="1"/>
  <c r="H133" i="19" s="1"/>
  <c r="J133" i="19" s="1"/>
  <c r="C135" i="19"/>
  <c r="D138" i="19"/>
  <c r="E138" i="19" s="1"/>
  <c r="G138" i="19" s="1"/>
  <c r="H138" i="19" s="1"/>
  <c r="J138" i="19" s="1"/>
  <c r="D139" i="19"/>
  <c r="E139" i="19"/>
  <c r="G139" i="19" s="1"/>
  <c r="H139" i="19" s="1"/>
  <c r="J139" i="19" s="1"/>
  <c r="D140" i="19"/>
  <c r="E140" i="19" s="1"/>
  <c r="G140" i="19" s="1"/>
  <c r="H140" i="19" s="1"/>
  <c r="J140" i="19" s="1"/>
  <c r="D141" i="19"/>
  <c r="E141" i="19"/>
  <c r="G141" i="19" s="1"/>
  <c r="H141" i="19" s="1"/>
  <c r="J141" i="19" s="1"/>
  <c r="D142" i="19"/>
  <c r="E142" i="19" s="1"/>
  <c r="G142" i="19" s="1"/>
  <c r="H142" i="19" s="1"/>
  <c r="J142" i="19" s="1"/>
  <c r="D143" i="19"/>
  <c r="E143" i="19"/>
  <c r="G143" i="19" s="1"/>
  <c r="H143" i="19" s="1"/>
  <c r="J143" i="19" s="1"/>
  <c r="D144" i="19"/>
  <c r="E144" i="19" s="1"/>
  <c r="G144" i="19" s="1"/>
  <c r="H144" i="19" s="1"/>
  <c r="J144" i="19" s="1"/>
  <c r="D145" i="19"/>
  <c r="E145" i="19"/>
  <c r="G145" i="19" s="1"/>
  <c r="H145" i="19" s="1"/>
  <c r="J145" i="19" s="1"/>
  <c r="D146" i="19"/>
  <c r="E146" i="19" s="1"/>
  <c r="G146" i="19" s="1"/>
  <c r="H146" i="19" s="1"/>
  <c r="J146" i="19" s="1"/>
  <c r="D147" i="19"/>
  <c r="E147" i="19"/>
  <c r="G147" i="19" s="1"/>
  <c r="H147" i="19" s="1"/>
  <c r="J147" i="19" s="1"/>
  <c r="D148" i="19"/>
  <c r="E148" i="19" s="1"/>
  <c r="G148" i="19" s="1"/>
  <c r="H148" i="19" s="1"/>
  <c r="J148" i="19" s="1"/>
  <c r="D149" i="19"/>
  <c r="E149" i="19"/>
  <c r="G149" i="19" s="1"/>
  <c r="H149" i="19" s="1"/>
  <c r="J149" i="19" s="1"/>
  <c r="D150" i="19"/>
  <c r="E150" i="19" s="1"/>
  <c r="G150" i="19" s="1"/>
  <c r="H150" i="19" s="1"/>
  <c r="J150" i="19" s="1"/>
  <c r="D151" i="19"/>
  <c r="E151" i="19"/>
  <c r="G151" i="19" s="1"/>
  <c r="H151" i="19" s="1"/>
  <c r="J151" i="19" s="1"/>
  <c r="D152" i="19"/>
  <c r="E152" i="19" s="1"/>
  <c r="G152" i="19" s="1"/>
  <c r="H152" i="19" s="1"/>
  <c r="J152" i="19" s="1"/>
  <c r="D153" i="19"/>
  <c r="E153" i="19"/>
  <c r="G153" i="19" s="1"/>
  <c r="H153" i="19" s="1"/>
  <c r="J153" i="19" s="1"/>
  <c r="D154" i="19"/>
  <c r="E154" i="19" s="1"/>
  <c r="G154" i="19" s="1"/>
  <c r="H154" i="19" s="1"/>
  <c r="J154" i="19" s="1"/>
  <c r="D155" i="19"/>
  <c r="E155" i="19"/>
  <c r="G155" i="19" s="1"/>
  <c r="H155" i="19" s="1"/>
  <c r="J155" i="19" s="1"/>
  <c r="D156" i="19"/>
  <c r="E156" i="19" s="1"/>
  <c r="G156" i="19" s="1"/>
  <c r="H156" i="19" s="1"/>
  <c r="J156" i="19" s="1"/>
  <c r="D157" i="19"/>
  <c r="E157" i="19"/>
  <c r="G157" i="19" s="1"/>
  <c r="H157" i="19" s="1"/>
  <c r="J157" i="19" s="1"/>
  <c r="C159" i="19"/>
  <c r="D162" i="19"/>
  <c r="E162" i="19" s="1"/>
  <c r="G162" i="19" s="1"/>
  <c r="H162" i="19" s="1"/>
  <c r="J162" i="19" s="1"/>
  <c r="D163" i="19"/>
  <c r="E163" i="19"/>
  <c r="G163" i="19" s="1"/>
  <c r="H163" i="19" s="1"/>
  <c r="J163" i="19" s="1"/>
  <c r="D164" i="19"/>
  <c r="E164" i="19" s="1"/>
  <c r="G164" i="19" s="1"/>
  <c r="H164" i="19" s="1"/>
  <c r="J164" i="19" s="1"/>
  <c r="D165" i="19"/>
  <c r="E165" i="19"/>
  <c r="G165" i="19" s="1"/>
  <c r="H165" i="19" s="1"/>
  <c r="J165" i="19" s="1"/>
  <c r="D166" i="19"/>
  <c r="E166" i="19" s="1"/>
  <c r="G166" i="19" s="1"/>
  <c r="H166" i="19" s="1"/>
  <c r="J166" i="19" s="1"/>
  <c r="D167" i="19"/>
  <c r="E167" i="19"/>
  <c r="G167" i="19" s="1"/>
  <c r="H167" i="19" s="1"/>
  <c r="J167" i="19" s="1"/>
  <c r="D168" i="19"/>
  <c r="E168" i="19" s="1"/>
  <c r="G168" i="19" s="1"/>
  <c r="H168" i="19" s="1"/>
  <c r="J168" i="19" s="1"/>
  <c r="D169" i="19"/>
  <c r="E169" i="19"/>
  <c r="G169" i="19" s="1"/>
  <c r="H169" i="19" s="1"/>
  <c r="J169" i="19" s="1"/>
  <c r="D170" i="19"/>
  <c r="E170" i="19" s="1"/>
  <c r="G170" i="19" s="1"/>
  <c r="H170" i="19" s="1"/>
  <c r="J170" i="19" s="1"/>
  <c r="D171" i="19"/>
  <c r="E171" i="19"/>
  <c r="G171" i="19" s="1"/>
  <c r="H171" i="19" s="1"/>
  <c r="J171" i="19" s="1"/>
  <c r="D172" i="19"/>
  <c r="E172" i="19" s="1"/>
  <c r="G172" i="19" s="1"/>
  <c r="H172" i="19" s="1"/>
  <c r="J172" i="19" s="1"/>
  <c r="D173" i="19"/>
  <c r="E173" i="19"/>
  <c r="G173" i="19" s="1"/>
  <c r="H173" i="19" s="1"/>
  <c r="J173" i="19" s="1"/>
  <c r="D174" i="19"/>
  <c r="E174" i="19" s="1"/>
  <c r="G174" i="19" s="1"/>
  <c r="H174" i="19" s="1"/>
  <c r="J174" i="19" s="1"/>
  <c r="D175" i="19"/>
  <c r="E175" i="19"/>
  <c r="G175" i="19" s="1"/>
  <c r="H175" i="19" s="1"/>
  <c r="J175" i="19" s="1"/>
  <c r="D176" i="19"/>
  <c r="E176" i="19" s="1"/>
  <c r="G176" i="19" s="1"/>
  <c r="H176" i="19" s="1"/>
  <c r="J176" i="19" s="1"/>
  <c r="D177" i="19"/>
  <c r="E177" i="19"/>
  <c r="G177" i="19" s="1"/>
  <c r="H177" i="19" s="1"/>
  <c r="J177" i="19" s="1"/>
  <c r="D178" i="19"/>
  <c r="E178" i="19" s="1"/>
  <c r="G178" i="19" s="1"/>
  <c r="H178" i="19" s="1"/>
  <c r="J178" i="19" s="1"/>
  <c r="D179" i="19"/>
  <c r="E179" i="19"/>
  <c r="G179" i="19" s="1"/>
  <c r="H179" i="19" s="1"/>
  <c r="J179" i="19" s="1"/>
  <c r="D180" i="19"/>
  <c r="E180" i="19" s="1"/>
  <c r="G180" i="19" s="1"/>
  <c r="H180" i="19" s="1"/>
  <c r="J180" i="19" s="1"/>
  <c r="C182" i="19"/>
  <c r="D185" i="19"/>
  <c r="E185" i="19"/>
  <c r="G185" i="19" s="1"/>
  <c r="H185" i="19" s="1"/>
  <c r="J185" i="19" s="1"/>
  <c r="D186" i="19"/>
  <c r="E186" i="19" s="1"/>
  <c r="G186" i="19" s="1"/>
  <c r="H186" i="19" s="1"/>
  <c r="J186" i="19" s="1"/>
  <c r="D187" i="19"/>
  <c r="E187" i="19"/>
  <c r="G187" i="19" s="1"/>
  <c r="H187" i="19" s="1"/>
  <c r="J187" i="19" s="1"/>
  <c r="D188" i="19"/>
  <c r="E188" i="19" s="1"/>
  <c r="G188" i="19" s="1"/>
  <c r="H188" i="19" s="1"/>
  <c r="J188" i="19" s="1"/>
  <c r="D189" i="19"/>
  <c r="E189" i="19"/>
  <c r="G189" i="19" s="1"/>
  <c r="H189" i="19" s="1"/>
  <c r="J189" i="19" s="1"/>
  <c r="D190" i="19"/>
  <c r="E190" i="19" s="1"/>
  <c r="G190" i="19" s="1"/>
  <c r="H190" i="19" s="1"/>
  <c r="J190" i="19" s="1"/>
  <c r="D191" i="19"/>
  <c r="E191" i="19"/>
  <c r="G191" i="19" s="1"/>
  <c r="H191" i="19" s="1"/>
  <c r="J191" i="19" s="1"/>
  <c r="D192" i="19"/>
  <c r="E192" i="19" s="1"/>
  <c r="G192" i="19" s="1"/>
  <c r="H192" i="19" s="1"/>
  <c r="J192" i="19" s="1"/>
  <c r="D193" i="19"/>
  <c r="E193" i="19"/>
  <c r="G193" i="19" s="1"/>
  <c r="H193" i="19" s="1"/>
  <c r="J193" i="19" s="1"/>
  <c r="D194" i="19"/>
  <c r="E194" i="19" s="1"/>
  <c r="G194" i="19" s="1"/>
  <c r="H194" i="19" s="1"/>
  <c r="J194" i="19" s="1"/>
  <c r="D195" i="19"/>
  <c r="E195" i="19"/>
  <c r="G195" i="19" s="1"/>
  <c r="H195" i="19" s="1"/>
  <c r="J195" i="19" s="1"/>
  <c r="C197" i="19"/>
  <c r="D200" i="19"/>
  <c r="E200" i="19"/>
  <c r="G200" i="19" s="1"/>
  <c r="H200" i="19" s="1"/>
  <c r="J200" i="19" s="1"/>
  <c r="K199" i="19" s="1"/>
  <c r="C202" i="19"/>
  <c r="D205" i="19"/>
  <c r="E205" i="19" s="1"/>
  <c r="G205" i="19" s="1"/>
  <c r="H205" i="19" s="1"/>
  <c r="J205" i="19" s="1"/>
  <c r="K204" i="19" s="1"/>
  <c r="C207" i="19"/>
  <c r="D210" i="19"/>
  <c r="E210" i="19" s="1"/>
  <c r="G210" i="19" s="1"/>
  <c r="H210" i="19" s="1"/>
  <c r="J210" i="19" s="1"/>
  <c r="D211" i="19"/>
  <c r="E211" i="19"/>
  <c r="G211" i="19" s="1"/>
  <c r="H211" i="19" s="1"/>
  <c r="J211" i="19" s="1"/>
  <c r="D212" i="19"/>
  <c r="E212" i="19" s="1"/>
  <c r="G212" i="19" s="1"/>
  <c r="H212" i="19" s="1"/>
  <c r="J212" i="19" s="1"/>
  <c r="C214" i="19"/>
  <c r="C217" i="19"/>
  <c r="K157" i="19" l="1"/>
  <c r="K212" i="19"/>
  <c r="K195" i="19"/>
  <c r="K180" i="19"/>
  <c r="K134" i="19"/>
  <c r="K126" i="19"/>
  <c r="K101" i="19"/>
  <c r="K92" i="19"/>
  <c r="K86" i="19"/>
  <c r="K62" i="19"/>
  <c r="K109" i="19"/>
  <c r="K38" i="19"/>
  <c r="K32" i="19"/>
  <c r="K77" i="19"/>
  <c r="K215" i="19" l="1"/>
</calcChain>
</file>

<file path=xl/sharedStrings.xml><?xml version="1.0" encoding="utf-8"?>
<sst xmlns="http://schemas.openxmlformats.org/spreadsheetml/2006/main" count="9112" uniqueCount="374">
  <si>
    <t>CONTPAQ i</t>
  </si>
  <si>
    <t xml:space="preserve">      NÓMINAS</t>
  </si>
  <si>
    <t>2016 MUNICIPIO DE CAÑADAS DE OBREGON</t>
  </si>
  <si>
    <t>Lista de Raya (forma tabular)</t>
  </si>
  <si>
    <t>Periodo 1 al 1 Quincenal del 01/01/2018 al 15/01/2018</t>
  </si>
  <si>
    <t xml:space="preserve">RFC: MCO -850101-5L3 </t>
  </si>
  <si>
    <t>Código</t>
  </si>
  <si>
    <t>Empleado</t>
  </si>
  <si>
    <t>Sueldo</t>
  </si>
  <si>
    <t>*TOTAL* *PERCEPCIONES*</t>
  </si>
  <si>
    <t>Subs al Empleo acreditado</t>
  </si>
  <si>
    <t>Subsidio al Empleo (sp)</t>
  </si>
  <si>
    <t>I.S.R. antes de Subs al Empleo</t>
  </si>
  <si>
    <t>I.S.R. (sp)</t>
  </si>
  <si>
    <t>Ajuste al neto</t>
  </si>
  <si>
    <t>*TOTAL* *DEDUCCIONES*</t>
  </si>
  <si>
    <t>*NETO*</t>
  </si>
  <si>
    <t>Departamento 1 Sala de Regidores</t>
  </si>
  <si>
    <t>0001</t>
  </si>
  <si>
    <t>Martínez Jauregui  Angelica</t>
  </si>
  <si>
    <t>0002</t>
  </si>
  <si>
    <t>Garcia Carbajal Francisco Javier</t>
  </si>
  <si>
    <t>0003</t>
  </si>
  <si>
    <t>Juaregui  Huerta Benjamin</t>
  </si>
  <si>
    <t>0004</t>
  </si>
  <si>
    <t>Mejía  Alvarado Catalina</t>
  </si>
  <si>
    <t>0005</t>
  </si>
  <si>
    <t>Avalos Magdaleno Eugenia</t>
  </si>
  <si>
    <t>0006</t>
  </si>
  <si>
    <t>Partida Castellanos Ruben</t>
  </si>
  <si>
    <t>0007</t>
  </si>
  <si>
    <t>Sainz  Muñoz José De Jesús</t>
  </si>
  <si>
    <t>0008</t>
  </si>
  <si>
    <t>González Cuevas Jessica Haydee</t>
  </si>
  <si>
    <t>0009</t>
  </si>
  <si>
    <t>García Ulloa Enedino</t>
  </si>
  <si>
    <t>Total Depto</t>
  </si>
  <si>
    <t xml:space="preserve">  -----------------------</t>
  </si>
  <si>
    <t>Departamento 2 Presidencia</t>
  </si>
  <si>
    <t>0010</t>
  </si>
  <si>
    <t>Casillas  Vázquez Jaime Gustavo</t>
  </si>
  <si>
    <t>0013</t>
  </si>
  <si>
    <t>Jauregui  Lomelí Javier</t>
  </si>
  <si>
    <t>0077</t>
  </si>
  <si>
    <t>Martín  Alcalá Emmanuel</t>
  </si>
  <si>
    <t>0225</t>
  </si>
  <si>
    <t>Jaurigue Tostado Sylvia</t>
  </si>
  <si>
    <t>0233</t>
  </si>
  <si>
    <t>Gonzalez  Rojas Veronica</t>
  </si>
  <si>
    <t>Departamento 3 Sindicatura</t>
  </si>
  <si>
    <t>0014</t>
  </si>
  <si>
    <t>Perez Casillas Rocio</t>
  </si>
  <si>
    <t>0016</t>
  </si>
  <si>
    <t>Alvarez Padilla José Rodrigo</t>
  </si>
  <si>
    <t>Departamento 4 Hacienda Municipal</t>
  </si>
  <si>
    <t>0177</t>
  </si>
  <si>
    <t>Ornelas Muñoz Jose De Jesus</t>
  </si>
  <si>
    <t>0212</t>
  </si>
  <si>
    <t>Torres  Jessica</t>
  </si>
  <si>
    <t>0227</t>
  </si>
  <si>
    <t>Diaz Guzman Aurora</t>
  </si>
  <si>
    <t>Departamento 6 Obras Publicas</t>
  </si>
  <si>
    <t>0026</t>
  </si>
  <si>
    <t>Jauregui Perez  Rosa</t>
  </si>
  <si>
    <t>0027</t>
  </si>
  <si>
    <t>Coronado  Gonzalez Juan Jose</t>
  </si>
  <si>
    <t>0028</t>
  </si>
  <si>
    <t>Espinoza  Hurtado Jose Valentin</t>
  </si>
  <si>
    <t>0029</t>
  </si>
  <si>
    <t>Jimenez Iñiguez Jose Ricardo</t>
  </si>
  <si>
    <t>0030</t>
  </si>
  <si>
    <t>Garcia Rodriguez  Francisco Javier</t>
  </si>
  <si>
    <t>0032</t>
  </si>
  <si>
    <t>Alcala Plascencia Buonfilio</t>
  </si>
  <si>
    <t>0033</t>
  </si>
  <si>
    <t>Garcia Sanchez Maria Josefina</t>
  </si>
  <si>
    <t>0134</t>
  </si>
  <si>
    <t>Mejia Casillas Honorio</t>
  </si>
  <si>
    <t>0156</t>
  </si>
  <si>
    <t>Flores Gonzalez Francisco Manuel</t>
  </si>
  <si>
    <t>0210</t>
  </si>
  <si>
    <t>Alvarez Quezada  Enrique</t>
  </si>
  <si>
    <t>0216</t>
  </si>
  <si>
    <t>Covarrubias  Jimenez Felipe De Jesus</t>
  </si>
  <si>
    <t>0217</t>
  </si>
  <si>
    <t>Vallin Najar Samuel</t>
  </si>
  <si>
    <t>Departamento 7 Agua Potable y Alcantarillado</t>
  </si>
  <si>
    <t>0018</t>
  </si>
  <si>
    <t>Ruvalcaba Perez Alberto</t>
  </si>
  <si>
    <t>0036</t>
  </si>
  <si>
    <t>Contreras Ornelas Arnulfo</t>
  </si>
  <si>
    <t>0037</t>
  </si>
  <si>
    <t>Torres Torres Vito</t>
  </si>
  <si>
    <t>0038</t>
  </si>
  <si>
    <t>Perez Rodriguez Maria Alicia</t>
  </si>
  <si>
    <t>0039</t>
  </si>
  <si>
    <t>Iñiguez Alvarado Jose De Jesús</t>
  </si>
  <si>
    <t>0041</t>
  </si>
  <si>
    <t>Rodriguez Islas Ma. De Lourdes</t>
  </si>
  <si>
    <t>0042</t>
  </si>
  <si>
    <t>Gutierrez Alvarado Abel</t>
  </si>
  <si>
    <t>0067</t>
  </si>
  <si>
    <t>Ramirez Casillas Daniel</t>
  </si>
  <si>
    <t>0120</t>
  </si>
  <si>
    <t>Chavez Ibarra Jose Dolores</t>
  </si>
  <si>
    <t>0213</t>
  </si>
  <si>
    <t>Velazquez Sanchez Martha</t>
  </si>
  <si>
    <t>1117</t>
  </si>
  <si>
    <t>Plascencia  Durán Santiago</t>
  </si>
  <si>
    <t>Departamento 8 Delegacion</t>
  </si>
  <si>
    <t>0044</t>
  </si>
  <si>
    <t>Limon Arambula Imelda</t>
  </si>
  <si>
    <t>0045</t>
  </si>
  <si>
    <t>Yañez Guardado Eduardo</t>
  </si>
  <si>
    <t>0174</t>
  </si>
  <si>
    <t>Gutierrez Alvarado Wilbert</t>
  </si>
  <si>
    <t>0193</t>
  </si>
  <si>
    <t>Huerta Hernandez Rosalia</t>
  </si>
  <si>
    <t>2010</t>
  </si>
  <si>
    <t>Rodriguez Reyes J. Cruz</t>
  </si>
  <si>
    <t>Departamento 9 Agencia</t>
  </si>
  <si>
    <t>0226</t>
  </si>
  <si>
    <t>Perez Gomez Hugo</t>
  </si>
  <si>
    <t>Departamento 10 Comisarias</t>
  </si>
  <si>
    <t>0051</t>
  </si>
  <si>
    <t>Guzmán Ulloa Fernando</t>
  </si>
  <si>
    <t>0054</t>
  </si>
  <si>
    <t>Ruezga Padilla Alfredo</t>
  </si>
  <si>
    <t>0056</t>
  </si>
  <si>
    <t>Aguayo Pulido Ma. Ignacia</t>
  </si>
  <si>
    <t>0204</t>
  </si>
  <si>
    <t>Jimenez Diaz Vito</t>
  </si>
  <si>
    <t>0205</t>
  </si>
  <si>
    <t>Delgadillo Jauregui Roman</t>
  </si>
  <si>
    <t>0209</t>
  </si>
  <si>
    <t>Alvarado  Mercado Bruno</t>
  </si>
  <si>
    <t>Departamento 11 Casa de la Cultura</t>
  </si>
  <si>
    <t>0059</t>
  </si>
  <si>
    <t>Lomeli Muñoz Carmen</t>
  </si>
  <si>
    <t>0150</t>
  </si>
  <si>
    <t>Ulloa  Duran Martha</t>
  </si>
  <si>
    <t>0159</t>
  </si>
  <si>
    <t>Quezada  Yañez J Guadalupe</t>
  </si>
  <si>
    <t>0211</t>
  </si>
  <si>
    <t>Adin Covarrubias Maria Soledad</t>
  </si>
  <si>
    <t>Departamento 12 Seguridad Publica</t>
  </si>
  <si>
    <t>0060</t>
  </si>
  <si>
    <t>0085</t>
  </si>
  <si>
    <t>0089</t>
  </si>
  <si>
    <t>0168</t>
  </si>
  <si>
    <t>0182</t>
  </si>
  <si>
    <t>0222</t>
  </si>
  <si>
    <t>0224</t>
  </si>
  <si>
    <t>0228</t>
  </si>
  <si>
    <t>Departamento 13 Proteccion Civil</t>
  </si>
  <si>
    <t>0180</t>
  </si>
  <si>
    <t>Huerta Garcia Jaime</t>
  </si>
  <si>
    <t>0188</t>
  </si>
  <si>
    <t xml:space="preserve">Alcala Gonzalez Buonfilio </t>
  </si>
  <si>
    <t>0221</t>
  </si>
  <si>
    <t>Garcia Huerta Angel Francisco</t>
  </si>
  <si>
    <t>0234</t>
  </si>
  <si>
    <t>Gonzalez  Covarrubias Jose Guadalupe</t>
  </si>
  <si>
    <t>Departamento 14 Servicios Publicos</t>
  </si>
  <si>
    <t>0011</t>
  </si>
  <si>
    <t>Casillas  Jimenez Mirla Yazmin</t>
  </si>
  <si>
    <t>0062</t>
  </si>
  <si>
    <t>Carmona Jimenez Hilaria</t>
  </si>
  <si>
    <t>0064</t>
  </si>
  <si>
    <t>De La Torre Loza Jorge Humberto</t>
  </si>
  <si>
    <t>0066</t>
  </si>
  <si>
    <t>Muñoz Gamez J. Asuncion</t>
  </si>
  <si>
    <t>0068</t>
  </si>
  <si>
    <t>Flores Chavez Andres</t>
  </si>
  <si>
    <t>0069</t>
  </si>
  <si>
    <t>Perez Padilla Abel</t>
  </si>
  <si>
    <t>0070</t>
  </si>
  <si>
    <t>Loza Gamez Maria De Jesus</t>
  </si>
  <si>
    <t>0072</t>
  </si>
  <si>
    <t>Jauregui Cuevas Refugio</t>
  </si>
  <si>
    <t>0074</t>
  </si>
  <si>
    <t>Martin Miranda Emilio</t>
  </si>
  <si>
    <t>0075</t>
  </si>
  <si>
    <t>Alvarez Mercado Alexander</t>
  </si>
  <si>
    <t>0076</t>
  </si>
  <si>
    <t>Vázquez Jiménez  Luis Felipe De Jesús</t>
  </si>
  <si>
    <t>0079</t>
  </si>
  <si>
    <t>Sandoval Carranza Miguel</t>
  </si>
  <si>
    <t>0080</t>
  </si>
  <si>
    <t>Gonzalez Ledezma Francisco Javier</t>
  </si>
  <si>
    <t>0083</t>
  </si>
  <si>
    <t>Sandoval Murguia Oscar Adrian</t>
  </si>
  <si>
    <t>0084</t>
  </si>
  <si>
    <t>Lopez Covarrubias Eduardo David</t>
  </si>
  <si>
    <t>0137</t>
  </si>
  <si>
    <t>Mora  Valdivia Maricela</t>
  </si>
  <si>
    <t>0186</t>
  </si>
  <si>
    <t>Perez Becerra Filomeno</t>
  </si>
  <si>
    <t>0199</t>
  </si>
  <si>
    <t>Gamez Casillas Rodolfo</t>
  </si>
  <si>
    <t>0200</t>
  </si>
  <si>
    <t>Martinez Jauregui Francisco Javier</t>
  </si>
  <si>
    <t>0201</t>
  </si>
  <si>
    <t>Martin Alcala Marco Antonio</t>
  </si>
  <si>
    <t>0220</t>
  </si>
  <si>
    <t>Fonseca Lizarraga Gabriel</t>
  </si>
  <si>
    <t>Departamento 15 Eventuales</t>
  </si>
  <si>
    <t>0063</t>
  </si>
  <si>
    <t>Ruezga Carranza Jesus Adrian</t>
  </si>
  <si>
    <t>0096</t>
  </si>
  <si>
    <t>Gonzalez Padilla Jose Luis</t>
  </si>
  <si>
    <t>0097</t>
  </si>
  <si>
    <t>Barajas Quezadas Jose Ismael</t>
  </si>
  <si>
    <t>0099</t>
  </si>
  <si>
    <t>Rodriguez Torres Ma. De Jesus</t>
  </si>
  <si>
    <t>0101</t>
  </si>
  <si>
    <t>Rodrigues Garcia Ana Silvia</t>
  </si>
  <si>
    <t>0102</t>
  </si>
  <si>
    <t>Gamez Gomez Ofelia</t>
  </si>
  <si>
    <t>0107</t>
  </si>
  <si>
    <t>Martínez  Cruz  Sergio</t>
  </si>
  <si>
    <t>0112</t>
  </si>
  <si>
    <t>Padilla Jimenez Eva</t>
  </si>
  <si>
    <t>0113</t>
  </si>
  <si>
    <t>Huerta Perez J. Cleotilde</t>
  </si>
  <si>
    <t>0114</t>
  </si>
  <si>
    <t>Ulloa Guzman Lauro</t>
  </si>
  <si>
    <t>0115</t>
  </si>
  <si>
    <t>Jauregui Ruvalcaba Rodolfo</t>
  </si>
  <si>
    <t>0118</t>
  </si>
  <si>
    <t>Duran Carbajal Zacarias</t>
  </si>
  <si>
    <t>0122</t>
  </si>
  <si>
    <t>Padilla Garcia Antonio</t>
  </si>
  <si>
    <t>0135</t>
  </si>
  <si>
    <t>Gomez  Gonzalez Ramon</t>
  </si>
  <si>
    <t>0162</t>
  </si>
  <si>
    <t>Albarran Mendoza Sandra Guadalupe</t>
  </si>
  <si>
    <t>0194</t>
  </si>
  <si>
    <t>Ruezga Alcala Lorena</t>
  </si>
  <si>
    <t>0206</t>
  </si>
  <si>
    <t>Saldaña Martinez Jose Isabel</t>
  </si>
  <si>
    <t>0229</t>
  </si>
  <si>
    <t xml:space="preserve">Martinez  Lujano  Leticia </t>
  </si>
  <si>
    <t>0232</t>
  </si>
  <si>
    <t>Reyes Uribe Juan Antonio</t>
  </si>
  <si>
    <t>2030</t>
  </si>
  <si>
    <t>Avelar Gonzalez  Elizabeth</t>
  </si>
  <si>
    <t>Departamento 16 Pensionados</t>
  </si>
  <si>
    <t>0031</t>
  </si>
  <si>
    <t>Vallejo Fernandes Guadalupe</t>
  </si>
  <si>
    <t>0047</t>
  </si>
  <si>
    <t>Guzman Iñiguez Aurora</t>
  </si>
  <si>
    <t>0065</t>
  </si>
  <si>
    <t>Diaz Murillo Jose De Jesus</t>
  </si>
  <si>
    <t>0123</t>
  </si>
  <si>
    <t>Chavez  Maria De Jesus</t>
  </si>
  <si>
    <t>0124</t>
  </si>
  <si>
    <t>Muñoz Melendes Antonia</t>
  </si>
  <si>
    <t>0125</t>
  </si>
  <si>
    <t>Ramirez Gomez Maria</t>
  </si>
  <si>
    <t>0126</t>
  </si>
  <si>
    <t>Ponce Torres Jose</t>
  </si>
  <si>
    <t>0127</t>
  </si>
  <si>
    <t>Jauregui Plascencia Teresa</t>
  </si>
  <si>
    <t>0128</t>
  </si>
  <si>
    <t>Casillas Jimenez Felipa</t>
  </si>
  <si>
    <t>0146</t>
  </si>
  <si>
    <t>Diaz Cruz Francisca</t>
  </si>
  <si>
    <t>0176</t>
  </si>
  <si>
    <t>Ramirez Rodriguez Santiago</t>
  </si>
  <si>
    <t>Departamento 17 Registro Civil</t>
  </si>
  <si>
    <t>0015</t>
  </si>
  <si>
    <t>Ramirez Casillas Fabiola</t>
  </si>
  <si>
    <t>Departamento 18 Catastro</t>
  </si>
  <si>
    <t>0021</t>
  </si>
  <si>
    <t>Martinez Jauregui Elba Elizabeth</t>
  </si>
  <si>
    <t>Departamento 21 Eventuales 1</t>
  </si>
  <si>
    <t>0215</t>
  </si>
  <si>
    <t>Rios  Mota  Victor Manuel</t>
  </si>
  <si>
    <t>0218</t>
  </si>
  <si>
    <t>Villalobos Torres Pedro</t>
  </si>
  <si>
    <t>0219</t>
  </si>
  <si>
    <t>Gomez Gonzalez Melissa</t>
  </si>
  <si>
    <t xml:space="preserve">  =============</t>
  </si>
  <si>
    <t>Total Gral.</t>
  </si>
  <si>
    <t xml:space="preserve"> </t>
  </si>
  <si>
    <t>1RA</t>
  </si>
  <si>
    <t>policia</t>
  </si>
  <si>
    <t>Policias</t>
  </si>
  <si>
    <t>0235</t>
  </si>
  <si>
    <t>Periodo 2 al 2 Quincenal del 16/01/2018 al 31/01/2018</t>
  </si>
  <si>
    <t>Ornelas  Muñoz María De Los Angeles</t>
  </si>
  <si>
    <t>0236</t>
  </si>
  <si>
    <t>Periodo 3 al 3 Quincenal del 01/02/2018 al 15/02/2018</t>
  </si>
  <si>
    <t>Martinez Lujano Leticia</t>
  </si>
  <si>
    <t>229</t>
  </si>
  <si>
    <t>Ulloa Guzman  Lauro</t>
  </si>
  <si>
    <t>114</t>
  </si>
  <si>
    <t>220</t>
  </si>
  <si>
    <t>González Covarrubias José Guadalupe</t>
  </si>
  <si>
    <t>Ornelas Muñoz María De Los Angeles</t>
  </si>
  <si>
    <t>González  Rojas Veronica</t>
  </si>
  <si>
    <t>Periodo 4 al 4 Quincenal del 16/02/2018 al 28/02/2018</t>
  </si>
  <si>
    <t>MUNICIPIO DE CAÑADAS DE OBREGON 2018</t>
  </si>
  <si>
    <t>Pérez  García Evelia</t>
  </si>
  <si>
    <t>0237</t>
  </si>
  <si>
    <t>Delgadillo Pérez José De Jesús</t>
  </si>
  <si>
    <t>0238</t>
  </si>
  <si>
    <t>Periodo 5 al 5 Quincenal del 01/03/2018 al 15/03/2018</t>
  </si>
  <si>
    <t>Periodo 6 al 6 Quincenal del 16/03/2018 al 31/03/2018</t>
  </si>
  <si>
    <t>Policia</t>
  </si>
  <si>
    <t>Periodo 7 al 7 Quincenal del 01/04/2018 al 15/04/2018</t>
  </si>
  <si>
    <t>Periodo 8 al 8 Quincenal del 16/04/2018 al 30/04/2018</t>
  </si>
  <si>
    <t>Periodo 9 al 9 Quincenal del 01/05/2018 al 15/05/2018</t>
  </si>
  <si>
    <t>Gutiérrez Alvarado Jorge</t>
  </si>
  <si>
    <t>0239</t>
  </si>
  <si>
    <t>Periodo 10 al 10 Quincenal del 16/05/2018 al 31/05/2018</t>
  </si>
  <si>
    <t>González Martínez María Delia</t>
  </si>
  <si>
    <t>0240</t>
  </si>
  <si>
    <t>Periodo 11 al 11 Quincenal del 01/06/2018 al 15/06/2018</t>
  </si>
  <si>
    <t>Periodo 12 al 12 Quincenal del 16/06/2018 al 30/06/2018</t>
  </si>
  <si>
    <t>Villarreal Cardona Jesús Hilario</t>
  </si>
  <si>
    <t>0241</t>
  </si>
  <si>
    <t>Casillas Marin Tania Michael</t>
  </si>
  <si>
    <t>0023</t>
  </si>
  <si>
    <t>Periodo 13 al 13 Quincenal del 01/07/2018 al 15/07/2018</t>
  </si>
  <si>
    <t>Periodo 14 al 14 Quincenal del 16/07/2018 al 31/07/2018</t>
  </si>
  <si>
    <t>Periodo 15 al 15 Quincenal del 01/08/2018 al 15/08/2018</t>
  </si>
  <si>
    <t>Periodo 16 al 16 Quincenal del 16/08/2018 al 31/08/2018</t>
  </si>
  <si>
    <t>Periodo 18 al 18 Quincenal del 16/09/2018 al 30/09/2018</t>
  </si>
  <si>
    <t>Periodo 17 al 17 Quincenal del 01/09/2018 al 15/09/2018</t>
  </si>
  <si>
    <t>TOTAL</t>
  </si>
  <si>
    <t>Rios Mota Victor Manuel</t>
  </si>
  <si>
    <t>Departamento 21 Eventuales1</t>
  </si>
  <si>
    <t>Muñoz Melendez Antonia</t>
  </si>
  <si>
    <t>Chavez Gomez Maria De Jesus</t>
  </si>
  <si>
    <t>Vallejo Fernandez Guadalupe</t>
  </si>
  <si>
    <t>Martínez Lujano Leticia</t>
  </si>
  <si>
    <t>Avelar  Gonzalez Elizabeth</t>
  </si>
  <si>
    <t>Barajas Quezada Jose Ismael</t>
  </si>
  <si>
    <t>Pérez García Evelia</t>
  </si>
  <si>
    <t>Jauregui Martinez Javier</t>
  </si>
  <si>
    <t>Mora  Valdivia Marisela</t>
  </si>
  <si>
    <t>0196</t>
  </si>
  <si>
    <t>García Huerta Angel Francisco</t>
  </si>
  <si>
    <t>0189</t>
  </si>
  <si>
    <t>Quezada  Yañez Jose Guadalupe</t>
  </si>
  <si>
    <t>Alvarado Mercado Bruno</t>
  </si>
  <si>
    <t>Perez Delgadillo Jose De Jesus</t>
  </si>
  <si>
    <t>0207</t>
  </si>
  <si>
    <t>Hugo Pérez Gómez</t>
  </si>
  <si>
    <t>0049</t>
  </si>
  <si>
    <t>Rodriguez Islas Ma. Lourdes</t>
  </si>
  <si>
    <t>NOTA: EL EMPLEADO APARECE EN EL AREA DE PROTECCION CIVIL DEBIDO A QUE LABORO HASTA EL MES DE AGOSTO Y HUBO UN CAMBIO DE AREA PASANDO ESTE A OBRAS PUBLICAS DONDE SE VE REFLEJADO LA NOTA ACLARATORIA</t>
  </si>
  <si>
    <t>Vallin  Najar Samuel</t>
  </si>
  <si>
    <t>Covarrubias Jimenez Felipe De Jesus</t>
  </si>
  <si>
    <t>Alvarez Quezada Enrique</t>
  </si>
  <si>
    <t>Ornelas Muñoz María de los Angeles</t>
  </si>
  <si>
    <t>Díaz Guzmán Aurora</t>
  </si>
  <si>
    <t>0019</t>
  </si>
  <si>
    <t>Casillas Marín Tania Michael</t>
  </si>
  <si>
    <t>González Rojas Veronica</t>
  </si>
  <si>
    <t>Sylvia Juarigue Tostado</t>
  </si>
  <si>
    <t>0012</t>
  </si>
  <si>
    <t>Jauregui  Huerta Benjamin</t>
  </si>
  <si>
    <t>AGUINALDO A PAGAR</t>
  </si>
  <si>
    <t>DIAS TRABAJADOS</t>
  </si>
  <si>
    <t>AGUINALDO DIARIO</t>
  </si>
  <si>
    <t>AGUINALDO ANUAL</t>
  </si>
  <si>
    <t>DIAS DE AGUINALDO</t>
  </si>
  <si>
    <t>SUELDO DIARIO</t>
  </si>
  <si>
    <t>SUELDO MENSUAL</t>
  </si>
  <si>
    <t>Periodo del 01/01/2018 al 30/09/2018</t>
  </si>
  <si>
    <t>2016 AYUNTAMIENTO DE CAÑADAS DE OBREGON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</si>
</sst>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164" fontId="8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NumberFormat="1" applyFont="1"/>
    <xf numFmtId="164" fontId="1" fillId="0" borderId="0" xfId="0" applyNumberFormat="1" applyFont="1" applyFill="1"/>
    <xf numFmtId="0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208" sqref="B20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2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4</v>
      </c>
      <c r="C4" s="22"/>
    </row>
    <row r="5" spans="1:11" x14ac:dyDescent="0.2">
      <c r="B5" s="6"/>
      <c r="G5" s="1" t="s">
        <v>286</v>
      </c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1" x14ac:dyDescent="0.2">
      <c r="A15" s="2" t="s">
        <v>20</v>
      </c>
      <c r="B15" s="1" t="s">
        <v>21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1" x14ac:dyDescent="0.2">
      <c r="A16" s="2" t="s">
        <v>22</v>
      </c>
      <c r="B16" s="1" t="s">
        <v>23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24</v>
      </c>
      <c r="B17" s="1" t="s">
        <v>25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26</v>
      </c>
      <c r="B18" s="1" t="s">
        <v>27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28</v>
      </c>
      <c r="B19" s="1" t="s">
        <v>29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30</v>
      </c>
      <c r="B20" s="1" t="s">
        <v>31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32</v>
      </c>
      <c r="B21" s="1" t="s">
        <v>33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34</v>
      </c>
      <c r="B22" s="1" t="s">
        <v>35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51163.29</v>
      </c>
      <c r="D24" s="18">
        <v>51163.29</v>
      </c>
      <c r="E24" s="18">
        <v>0</v>
      </c>
      <c r="F24" s="18">
        <v>0</v>
      </c>
      <c r="G24" s="18">
        <v>6003.09</v>
      </c>
      <c r="H24" s="18">
        <v>6003.09</v>
      </c>
      <c r="I24" s="18">
        <v>0</v>
      </c>
      <c r="J24" s="18">
        <v>6003.09</v>
      </c>
      <c r="K24" s="18">
        <v>45160.2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9">
        <v>-0.09</v>
      </c>
      <c r="J27" s="14">
        <v>3103.43</v>
      </c>
      <c r="K27" s="14">
        <v>13292.8</v>
      </c>
    </row>
    <row r="28" spans="1:11" x14ac:dyDescent="0.2">
      <c r="A28" s="2" t="s">
        <v>41</v>
      </c>
      <c r="B28" s="1" t="s">
        <v>42</v>
      </c>
      <c r="C28" s="14">
        <v>4640.55</v>
      </c>
      <c r="D28" s="14">
        <v>4640.55</v>
      </c>
      <c r="E28" s="14">
        <v>0</v>
      </c>
      <c r="F28" s="14">
        <v>0</v>
      </c>
      <c r="G28" s="14">
        <v>459.13</v>
      </c>
      <c r="H28" s="14">
        <v>459.13</v>
      </c>
      <c r="I28" s="14">
        <v>0.02</v>
      </c>
      <c r="J28" s="14">
        <v>459.15</v>
      </c>
      <c r="K28" s="14">
        <v>4181.3999999999996</v>
      </c>
    </row>
    <row r="29" spans="1:11" x14ac:dyDescent="0.2">
      <c r="A29" s="2" t="s">
        <v>43</v>
      </c>
      <c r="B29" s="1" t="s">
        <v>44</v>
      </c>
      <c r="C29" s="14">
        <v>2025.61</v>
      </c>
      <c r="D29" s="14">
        <v>2025.61</v>
      </c>
      <c r="E29" s="19">
        <v>-188.71</v>
      </c>
      <c r="F29" s="19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45</v>
      </c>
      <c r="B30" s="1" t="s">
        <v>46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9">
        <v>-0.03</v>
      </c>
      <c r="J30" s="14">
        <v>585.16999999999996</v>
      </c>
      <c r="K30" s="14">
        <v>4716.6000000000004</v>
      </c>
    </row>
    <row r="31" spans="1:11" x14ac:dyDescent="0.2">
      <c r="A31" s="2" t="s">
        <v>47</v>
      </c>
      <c r="B31" s="1" t="s">
        <v>48</v>
      </c>
      <c r="C31" s="14">
        <v>3150</v>
      </c>
      <c r="D31" s="14">
        <v>3150</v>
      </c>
      <c r="E31" s="19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31514.16</v>
      </c>
      <c r="D33" s="18">
        <v>31514.16</v>
      </c>
      <c r="E33" s="20">
        <v>-313.81</v>
      </c>
      <c r="F33" s="20">
        <v>-70.040000000000006</v>
      </c>
      <c r="G33" s="18">
        <v>4505.2</v>
      </c>
      <c r="H33" s="18">
        <v>4261.43</v>
      </c>
      <c r="I33" s="20">
        <v>-0.03</v>
      </c>
      <c r="J33" s="18">
        <v>4191.3599999999997</v>
      </c>
      <c r="K33" s="18">
        <v>27322.799999999999</v>
      </c>
    </row>
    <row r="35" spans="1:11" x14ac:dyDescent="0.2">
      <c r="A35" s="12" t="s">
        <v>49</v>
      </c>
    </row>
    <row r="36" spans="1:11" x14ac:dyDescent="0.2">
      <c r="A36" s="2" t="s">
        <v>50</v>
      </c>
      <c r="B36" s="1" t="s">
        <v>51</v>
      </c>
      <c r="C36" s="14">
        <v>2025.61</v>
      </c>
      <c r="D36" s="14">
        <v>2025.61</v>
      </c>
      <c r="E36" s="19">
        <v>-188.71</v>
      </c>
      <c r="F36" s="19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52</v>
      </c>
      <c r="B37" s="1" t="s">
        <v>53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9">
        <v>-0.02</v>
      </c>
      <c r="J37" s="14">
        <v>1343.53</v>
      </c>
      <c r="K37" s="14">
        <v>7508.6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10877.74</v>
      </c>
      <c r="D39" s="18">
        <v>10877.74</v>
      </c>
      <c r="E39" s="20">
        <v>-188.71</v>
      </c>
      <c r="F39" s="20">
        <v>-70.040000000000006</v>
      </c>
      <c r="G39" s="18">
        <v>1462.22</v>
      </c>
      <c r="H39" s="18">
        <v>1343.55</v>
      </c>
      <c r="I39" s="18">
        <v>0.03</v>
      </c>
      <c r="J39" s="18">
        <v>1273.54</v>
      </c>
      <c r="K39" s="18">
        <v>9604.2000000000007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9">
        <v>-0.09</v>
      </c>
      <c r="J42" s="14">
        <v>944.16</v>
      </c>
      <c r="K42" s="14">
        <v>6038.6</v>
      </c>
    </row>
    <row r="43" spans="1:11" x14ac:dyDescent="0.2">
      <c r="A43" s="2" t="s">
        <v>57</v>
      </c>
      <c r="B43" s="1" t="s">
        <v>58</v>
      </c>
      <c r="C43" s="14">
        <v>2019.62</v>
      </c>
      <c r="D43" s="14">
        <v>2019.62</v>
      </c>
      <c r="E43" s="19">
        <v>-188.71</v>
      </c>
      <c r="F43" s="19">
        <v>-70.430000000000007</v>
      </c>
      <c r="G43" s="14">
        <v>118.29</v>
      </c>
      <c r="H43" s="14">
        <v>0</v>
      </c>
      <c r="I43" s="14">
        <v>0.05</v>
      </c>
      <c r="J43" s="14">
        <v>-70.38</v>
      </c>
      <c r="K43" s="14">
        <v>2090</v>
      </c>
    </row>
    <row r="44" spans="1:11" x14ac:dyDescent="0.2">
      <c r="A44" s="2" t="s">
        <v>59</v>
      </c>
      <c r="B44" s="1" t="s">
        <v>60</v>
      </c>
      <c r="C44" s="14">
        <v>2131.7600000000002</v>
      </c>
      <c r="D44" s="14">
        <v>2131.7600000000002</v>
      </c>
      <c r="E44" s="19">
        <v>-188.71</v>
      </c>
      <c r="F44" s="19">
        <v>-60.82</v>
      </c>
      <c r="G44" s="14">
        <v>127.9</v>
      </c>
      <c r="H44" s="14">
        <v>0</v>
      </c>
      <c r="I44" s="19">
        <v>-0.02</v>
      </c>
      <c r="J44" s="14">
        <v>-60.84</v>
      </c>
      <c r="K44" s="14">
        <v>2192.6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11134.14</v>
      </c>
      <c r="D46" s="18">
        <v>11134.14</v>
      </c>
      <c r="E46" s="20">
        <v>-377.42</v>
      </c>
      <c r="F46" s="20">
        <v>-131.25</v>
      </c>
      <c r="G46" s="18">
        <v>1190.44</v>
      </c>
      <c r="H46" s="18">
        <v>944.25</v>
      </c>
      <c r="I46" s="20">
        <v>-0.06</v>
      </c>
      <c r="J46" s="18">
        <v>812.94</v>
      </c>
      <c r="K46" s="18">
        <v>10321.200000000001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2351.16</v>
      </c>
      <c r="D49" s="14">
        <v>2351.16</v>
      </c>
      <c r="E49" s="19">
        <v>-160.30000000000001</v>
      </c>
      <c r="F49" s="19">
        <v>-8.5299999999999994</v>
      </c>
      <c r="G49" s="14">
        <v>151.77000000000001</v>
      </c>
      <c r="H49" s="14">
        <v>0</v>
      </c>
      <c r="I49" s="19">
        <v>-0.11</v>
      </c>
      <c r="J49" s="14">
        <v>-8.64</v>
      </c>
      <c r="K49" s="14">
        <v>2359.8000000000002</v>
      </c>
    </row>
    <row r="50" spans="1:11" x14ac:dyDescent="0.2">
      <c r="A50" s="2" t="s">
        <v>64</v>
      </c>
      <c r="B50" s="1" t="s">
        <v>65</v>
      </c>
      <c r="C50" s="14">
        <v>2971.08</v>
      </c>
      <c r="D50" s="14">
        <v>2971.08</v>
      </c>
      <c r="E50" s="19">
        <v>-145.38</v>
      </c>
      <c r="F50" s="14">
        <v>0</v>
      </c>
      <c r="G50" s="14">
        <v>219.21</v>
      </c>
      <c r="H50" s="14">
        <v>73.84</v>
      </c>
      <c r="I50" s="19">
        <v>-0.16</v>
      </c>
      <c r="J50" s="14">
        <v>73.680000000000007</v>
      </c>
      <c r="K50" s="14">
        <v>2897.4</v>
      </c>
    </row>
    <row r="51" spans="1:11" x14ac:dyDescent="0.2">
      <c r="A51" s="2" t="s">
        <v>66</v>
      </c>
      <c r="B51" s="1" t="s">
        <v>67</v>
      </c>
      <c r="C51" s="14">
        <v>2715.61</v>
      </c>
      <c r="D51" s="14">
        <v>2715.61</v>
      </c>
      <c r="E51" s="19">
        <v>-145.38</v>
      </c>
      <c r="F51" s="14">
        <v>0</v>
      </c>
      <c r="G51" s="14">
        <v>191.42</v>
      </c>
      <c r="H51" s="14">
        <v>46.04</v>
      </c>
      <c r="I51" s="19">
        <v>-0.03</v>
      </c>
      <c r="J51" s="14">
        <v>46.01</v>
      </c>
      <c r="K51" s="14">
        <v>2669.6</v>
      </c>
    </row>
    <row r="52" spans="1:11" x14ac:dyDescent="0.2">
      <c r="A52" s="2" t="s">
        <v>68</v>
      </c>
      <c r="B52" s="1" t="s">
        <v>69</v>
      </c>
      <c r="C52" s="14">
        <v>3150</v>
      </c>
      <c r="D52" s="14">
        <v>3150</v>
      </c>
      <c r="E52" s="19">
        <v>-125.1</v>
      </c>
      <c r="F52" s="14">
        <v>0</v>
      </c>
      <c r="G52" s="14">
        <v>238.68</v>
      </c>
      <c r="H52" s="14">
        <v>113.58</v>
      </c>
      <c r="I52" s="14">
        <v>0.02</v>
      </c>
      <c r="J52" s="14">
        <v>113.6</v>
      </c>
      <c r="K52" s="14">
        <v>3036.4</v>
      </c>
    </row>
    <row r="53" spans="1:11" x14ac:dyDescent="0.2">
      <c r="A53" s="2" t="s">
        <v>70</v>
      </c>
      <c r="B53" s="1" t="s">
        <v>71</v>
      </c>
      <c r="C53" s="14">
        <v>2873.11</v>
      </c>
      <c r="D53" s="14">
        <v>2873.11</v>
      </c>
      <c r="E53" s="19">
        <v>-145.38</v>
      </c>
      <c r="F53" s="14">
        <v>0</v>
      </c>
      <c r="G53" s="14">
        <v>208.55</v>
      </c>
      <c r="H53" s="14">
        <v>63.18</v>
      </c>
      <c r="I53" s="19">
        <v>-7.0000000000000007E-2</v>
      </c>
      <c r="J53" s="14">
        <v>63.11</v>
      </c>
      <c r="K53" s="14">
        <v>2810</v>
      </c>
    </row>
    <row r="54" spans="1:11" x14ac:dyDescent="0.2">
      <c r="A54" s="2" t="s">
        <v>72</v>
      </c>
      <c r="B54" s="1" t="s">
        <v>73</v>
      </c>
      <c r="C54" s="14">
        <v>3302.14</v>
      </c>
      <c r="D54" s="14">
        <v>3302.14</v>
      </c>
      <c r="E54" s="19">
        <v>-125.1</v>
      </c>
      <c r="F54" s="14">
        <v>0</v>
      </c>
      <c r="G54" s="14">
        <v>255.23</v>
      </c>
      <c r="H54" s="14">
        <v>130.13</v>
      </c>
      <c r="I54" s="19">
        <v>-0.19</v>
      </c>
      <c r="J54" s="14">
        <v>129.94</v>
      </c>
      <c r="K54" s="14">
        <v>3172.2</v>
      </c>
    </row>
    <row r="55" spans="1:11" x14ac:dyDescent="0.2">
      <c r="A55" s="2" t="s">
        <v>74</v>
      </c>
      <c r="B55" s="1" t="s">
        <v>75</v>
      </c>
      <c r="C55" s="14">
        <v>3552.89</v>
      </c>
      <c r="D55" s="14">
        <v>3552.89</v>
      </c>
      <c r="E55" s="19">
        <v>-107.37</v>
      </c>
      <c r="F55" s="14">
        <v>0</v>
      </c>
      <c r="G55" s="14">
        <v>282.51</v>
      </c>
      <c r="H55" s="14">
        <v>175.14</v>
      </c>
      <c r="I55" s="19">
        <v>-0.05</v>
      </c>
      <c r="J55" s="14">
        <v>175.09</v>
      </c>
      <c r="K55" s="14">
        <v>3377.8</v>
      </c>
    </row>
    <row r="56" spans="1:11" x14ac:dyDescent="0.2">
      <c r="A56" s="2" t="s">
        <v>76</v>
      </c>
      <c r="B56" s="1" t="s">
        <v>77</v>
      </c>
      <c r="C56" s="14">
        <v>2971.08</v>
      </c>
      <c r="D56" s="14">
        <v>2971.08</v>
      </c>
      <c r="E56" s="19">
        <v>-145.38</v>
      </c>
      <c r="F56" s="14">
        <v>0</v>
      </c>
      <c r="G56" s="14">
        <v>219.21</v>
      </c>
      <c r="H56" s="14">
        <v>73.84</v>
      </c>
      <c r="I56" s="19">
        <v>-0.16</v>
      </c>
      <c r="J56" s="14">
        <v>73.680000000000007</v>
      </c>
      <c r="K56" s="14">
        <v>2897.4</v>
      </c>
    </row>
    <row r="57" spans="1:11" x14ac:dyDescent="0.2">
      <c r="A57" s="2" t="s">
        <v>78</v>
      </c>
      <c r="B57" s="1" t="s">
        <v>79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9">
        <v>-0.01</v>
      </c>
      <c r="J57" s="14">
        <v>738.49</v>
      </c>
      <c r="K57" s="14">
        <v>5281</v>
      </c>
    </row>
    <row r="58" spans="1:11" x14ac:dyDescent="0.2">
      <c r="A58" s="2" t="s">
        <v>80</v>
      </c>
      <c r="B58" s="1" t="s">
        <v>81</v>
      </c>
      <c r="C58" s="14">
        <v>2971.08</v>
      </c>
      <c r="D58" s="14">
        <v>2971.08</v>
      </c>
      <c r="E58" s="19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82</v>
      </c>
      <c r="B59" s="1" t="s">
        <v>83</v>
      </c>
      <c r="C59" s="14">
        <v>3302.14</v>
      </c>
      <c r="D59" s="14">
        <v>3302.14</v>
      </c>
      <c r="E59" s="19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84</v>
      </c>
      <c r="B60" s="1" t="s">
        <v>85</v>
      </c>
      <c r="C60" s="14">
        <v>2971.08</v>
      </c>
      <c r="D60" s="14">
        <v>2971.08</v>
      </c>
      <c r="E60" s="19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39150.86</v>
      </c>
      <c r="D62" s="18">
        <v>39150.86</v>
      </c>
      <c r="E62" s="20">
        <v>-1515.25</v>
      </c>
      <c r="F62" s="20">
        <v>-8.5299999999999994</v>
      </c>
      <c r="G62" s="18">
        <v>3198.73</v>
      </c>
      <c r="H62" s="18">
        <v>1692.06</v>
      </c>
      <c r="I62" s="20">
        <v>-0.67</v>
      </c>
      <c r="J62" s="18">
        <v>1682.86</v>
      </c>
      <c r="K62" s="18">
        <v>37468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807.03</v>
      </c>
      <c r="D65" s="14">
        <v>807.03</v>
      </c>
      <c r="E65" s="19">
        <v>-200.83</v>
      </c>
      <c r="F65" s="19">
        <v>-160.15</v>
      </c>
      <c r="G65" s="14">
        <v>40.68</v>
      </c>
      <c r="H65" s="14">
        <v>0</v>
      </c>
      <c r="I65" s="19">
        <v>-0.02</v>
      </c>
      <c r="J65" s="14">
        <v>-160.16999999999999</v>
      </c>
      <c r="K65" s="14">
        <v>967.2</v>
      </c>
    </row>
    <row r="66" spans="1:11" x14ac:dyDescent="0.2">
      <c r="A66" s="2" t="s">
        <v>89</v>
      </c>
      <c r="B66" s="1" t="s">
        <v>90</v>
      </c>
      <c r="C66" s="14">
        <v>2715.61</v>
      </c>
      <c r="D66" s="14">
        <v>2715.61</v>
      </c>
      <c r="E66" s="19">
        <v>-145.38</v>
      </c>
      <c r="F66" s="14">
        <v>0</v>
      </c>
      <c r="G66" s="14">
        <v>191.42</v>
      </c>
      <c r="H66" s="14">
        <v>46.04</v>
      </c>
      <c r="I66" s="19">
        <v>-0.03</v>
      </c>
      <c r="J66" s="14">
        <v>46.01</v>
      </c>
      <c r="K66" s="14">
        <v>2669.6</v>
      </c>
    </row>
    <row r="67" spans="1:11" x14ac:dyDescent="0.2">
      <c r="A67" s="2" t="s">
        <v>91</v>
      </c>
      <c r="B67" s="1" t="s">
        <v>92</v>
      </c>
      <c r="C67" s="14">
        <v>1456.4</v>
      </c>
      <c r="D67" s="14">
        <v>1456.4</v>
      </c>
      <c r="E67" s="19">
        <v>-200.63</v>
      </c>
      <c r="F67" s="19">
        <v>-118.39</v>
      </c>
      <c r="G67" s="14">
        <v>82.24</v>
      </c>
      <c r="H67" s="14">
        <v>0</v>
      </c>
      <c r="I67" s="19">
        <v>-0.01</v>
      </c>
      <c r="J67" s="14">
        <v>-118.4</v>
      </c>
      <c r="K67" s="14">
        <v>1574.8</v>
      </c>
    </row>
    <row r="68" spans="1:11" x14ac:dyDescent="0.2">
      <c r="A68" s="2" t="s">
        <v>93</v>
      </c>
      <c r="B68" s="1" t="s">
        <v>94</v>
      </c>
      <c r="C68" s="14">
        <v>1169.28</v>
      </c>
      <c r="D68" s="14">
        <v>1169.28</v>
      </c>
      <c r="E68" s="19">
        <v>-200.74</v>
      </c>
      <c r="F68" s="19">
        <v>-136.87</v>
      </c>
      <c r="G68" s="14">
        <v>63.87</v>
      </c>
      <c r="H68" s="14">
        <v>0</v>
      </c>
      <c r="I68" s="19">
        <v>-0.05</v>
      </c>
      <c r="J68" s="14">
        <v>-136.91999999999999</v>
      </c>
      <c r="K68" s="14">
        <v>1306.2</v>
      </c>
    </row>
    <row r="69" spans="1:11" x14ac:dyDescent="0.2">
      <c r="A69" s="2" t="s">
        <v>95</v>
      </c>
      <c r="B69" s="1" t="s">
        <v>96</v>
      </c>
      <c r="C69" s="14">
        <v>1169.28</v>
      </c>
      <c r="D69" s="14">
        <v>1169.28</v>
      </c>
      <c r="E69" s="19">
        <v>-200.74</v>
      </c>
      <c r="F69" s="19">
        <v>-136.87</v>
      </c>
      <c r="G69" s="14">
        <v>63.87</v>
      </c>
      <c r="H69" s="14">
        <v>0</v>
      </c>
      <c r="I69" s="19">
        <v>-0.05</v>
      </c>
      <c r="J69" s="14">
        <v>-136.91999999999999</v>
      </c>
      <c r="K69" s="14">
        <v>1306.2</v>
      </c>
    </row>
    <row r="70" spans="1:11" x14ac:dyDescent="0.2">
      <c r="A70" s="2" t="s">
        <v>97</v>
      </c>
      <c r="B70" s="1" t="s">
        <v>98</v>
      </c>
      <c r="C70" s="14">
        <v>740.09</v>
      </c>
      <c r="D70" s="14">
        <v>740.09</v>
      </c>
      <c r="E70" s="19">
        <v>-200.83</v>
      </c>
      <c r="F70" s="19">
        <v>-164.43</v>
      </c>
      <c r="G70" s="14">
        <v>36.4</v>
      </c>
      <c r="H70" s="14">
        <v>0</v>
      </c>
      <c r="I70" s="14">
        <v>0.12</v>
      </c>
      <c r="J70" s="14">
        <v>-164.31</v>
      </c>
      <c r="K70" s="14">
        <v>904.4</v>
      </c>
    </row>
    <row r="71" spans="1:11" x14ac:dyDescent="0.2">
      <c r="A71" s="2" t="s">
        <v>99</v>
      </c>
      <c r="B71" s="1" t="s">
        <v>100</v>
      </c>
      <c r="C71" s="14">
        <v>1670.6</v>
      </c>
      <c r="D71" s="14">
        <v>1670.6</v>
      </c>
      <c r="E71" s="19">
        <v>-200.63</v>
      </c>
      <c r="F71" s="19">
        <v>-104.68</v>
      </c>
      <c r="G71" s="14">
        <v>95.95</v>
      </c>
      <c r="H71" s="14">
        <v>0</v>
      </c>
      <c r="I71" s="14">
        <v>0.08</v>
      </c>
      <c r="J71" s="14">
        <v>-104.6</v>
      </c>
      <c r="K71" s="14">
        <v>1775.2</v>
      </c>
    </row>
    <row r="72" spans="1:11" x14ac:dyDescent="0.2">
      <c r="A72" s="2" t="s">
        <v>101</v>
      </c>
      <c r="B72" s="1" t="s">
        <v>102</v>
      </c>
      <c r="C72" s="14">
        <v>3301.2</v>
      </c>
      <c r="D72" s="14">
        <v>3301.2</v>
      </c>
      <c r="E72" s="19">
        <v>-125.1</v>
      </c>
      <c r="F72" s="14">
        <v>0</v>
      </c>
      <c r="G72" s="14">
        <v>255.13</v>
      </c>
      <c r="H72" s="14">
        <v>130.03</v>
      </c>
      <c r="I72" s="14">
        <v>0.17</v>
      </c>
      <c r="J72" s="14">
        <v>130.19999999999999</v>
      </c>
      <c r="K72" s="14">
        <v>3171</v>
      </c>
    </row>
    <row r="73" spans="1:11" x14ac:dyDescent="0.2">
      <c r="A73" s="2" t="s">
        <v>103</v>
      </c>
      <c r="B73" s="1" t="s">
        <v>104</v>
      </c>
      <c r="C73" s="14">
        <v>807.03</v>
      </c>
      <c r="D73" s="14">
        <v>807.03</v>
      </c>
      <c r="E73" s="19">
        <v>-200.83</v>
      </c>
      <c r="F73" s="19">
        <v>-160.15</v>
      </c>
      <c r="G73" s="14">
        <v>40.68</v>
      </c>
      <c r="H73" s="14">
        <v>0</v>
      </c>
      <c r="I73" s="19">
        <v>-0.02</v>
      </c>
      <c r="J73" s="14">
        <v>-160.16999999999999</v>
      </c>
      <c r="K73" s="14">
        <v>967.2</v>
      </c>
    </row>
    <row r="74" spans="1:11" x14ac:dyDescent="0.2">
      <c r="A74" s="2" t="s">
        <v>105</v>
      </c>
      <c r="B74" s="1" t="s">
        <v>106</v>
      </c>
      <c r="C74" s="14">
        <v>2019.62</v>
      </c>
      <c r="D74" s="14">
        <v>2019.62</v>
      </c>
      <c r="E74" s="19">
        <v>-188.71</v>
      </c>
      <c r="F74" s="19">
        <v>-70.430000000000007</v>
      </c>
      <c r="G74" s="14">
        <v>118.29</v>
      </c>
      <c r="H74" s="14">
        <v>0</v>
      </c>
      <c r="I74" s="14">
        <v>0.05</v>
      </c>
      <c r="J74" s="14">
        <v>-70.38</v>
      </c>
      <c r="K74" s="14">
        <v>2090</v>
      </c>
    </row>
    <row r="75" spans="1:11" x14ac:dyDescent="0.2">
      <c r="A75" s="2" t="s">
        <v>107</v>
      </c>
      <c r="B75" s="1" t="s">
        <v>108</v>
      </c>
      <c r="C75" s="14">
        <v>1445.22</v>
      </c>
      <c r="D75" s="14">
        <v>1445.22</v>
      </c>
      <c r="E75" s="19">
        <v>-200.63</v>
      </c>
      <c r="F75" s="19">
        <v>-119.11</v>
      </c>
      <c r="G75" s="14">
        <v>81.53</v>
      </c>
      <c r="H75" s="14">
        <v>0</v>
      </c>
      <c r="I75" s="19">
        <v>-7.0000000000000007E-2</v>
      </c>
      <c r="J75" s="14">
        <v>-119.18</v>
      </c>
      <c r="K75" s="14">
        <v>1564.4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17301.36</v>
      </c>
      <c r="D77" s="18">
        <v>17301.36</v>
      </c>
      <c r="E77" s="20">
        <v>-2065.0500000000002</v>
      </c>
      <c r="F77" s="20">
        <v>-1171.08</v>
      </c>
      <c r="G77" s="18">
        <v>1070.06</v>
      </c>
      <c r="H77" s="18">
        <v>176.07</v>
      </c>
      <c r="I77" s="18">
        <v>0.17</v>
      </c>
      <c r="J77" s="18">
        <v>-994.84</v>
      </c>
      <c r="K77" s="18">
        <v>18296.2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2634.97</v>
      </c>
      <c r="D80" s="14">
        <v>2634.97</v>
      </c>
      <c r="E80" s="19">
        <v>-145.38</v>
      </c>
      <c r="F80" s="14">
        <v>0</v>
      </c>
      <c r="G80" s="14">
        <v>182.65</v>
      </c>
      <c r="H80" s="14">
        <v>37.270000000000003</v>
      </c>
      <c r="I80" s="14">
        <v>0.1</v>
      </c>
      <c r="J80" s="14">
        <v>37.369999999999997</v>
      </c>
      <c r="K80" s="14">
        <v>2597.6</v>
      </c>
    </row>
    <row r="81" spans="1:11" x14ac:dyDescent="0.2">
      <c r="A81" s="2" t="s">
        <v>112</v>
      </c>
      <c r="B81" s="1" t="s">
        <v>113</v>
      </c>
      <c r="C81" s="14">
        <v>1384.42</v>
      </c>
      <c r="D81" s="14">
        <v>1384.42</v>
      </c>
      <c r="E81" s="19">
        <v>-200.63</v>
      </c>
      <c r="F81" s="19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114</v>
      </c>
      <c r="B82" s="1" t="s">
        <v>115</v>
      </c>
      <c r="C82" s="14">
        <v>2971.08</v>
      </c>
      <c r="D82" s="14">
        <v>2971.08</v>
      </c>
      <c r="E82" s="19">
        <v>-145.38</v>
      </c>
      <c r="F82" s="14">
        <v>0</v>
      </c>
      <c r="G82" s="14">
        <v>219.21</v>
      </c>
      <c r="H82" s="14">
        <v>73.84</v>
      </c>
      <c r="I82" s="19">
        <v>-0.16</v>
      </c>
      <c r="J82" s="14">
        <v>73.680000000000007</v>
      </c>
      <c r="K82" s="14">
        <v>2897.4</v>
      </c>
    </row>
    <row r="83" spans="1:11" x14ac:dyDescent="0.2">
      <c r="A83" s="2" t="s">
        <v>116</v>
      </c>
      <c r="B83" s="1" t="s">
        <v>117</v>
      </c>
      <c r="C83" s="14">
        <v>954.61</v>
      </c>
      <c r="D83" s="14">
        <v>954.61</v>
      </c>
      <c r="E83" s="19">
        <v>-200.74</v>
      </c>
      <c r="F83" s="19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118</v>
      </c>
      <c r="B84" s="1" t="s">
        <v>119</v>
      </c>
      <c r="C84" s="14">
        <v>2625.05</v>
      </c>
      <c r="D84" s="14">
        <v>2625.05</v>
      </c>
      <c r="E84" s="19">
        <v>-160.30000000000001</v>
      </c>
      <c r="F84" s="14">
        <v>0</v>
      </c>
      <c r="G84" s="14">
        <v>181.57</v>
      </c>
      <c r="H84" s="14">
        <v>21.27</v>
      </c>
      <c r="I84" s="19">
        <v>-0.02</v>
      </c>
      <c r="J84" s="14">
        <v>21.25</v>
      </c>
      <c r="K84" s="14">
        <v>2603.8000000000002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10570.13</v>
      </c>
      <c r="D86" s="18">
        <v>10570.13</v>
      </c>
      <c r="E86" s="20">
        <v>-852.43</v>
      </c>
      <c r="F86" s="20">
        <v>-273.61</v>
      </c>
      <c r="G86" s="18">
        <v>711.19</v>
      </c>
      <c r="H86" s="18">
        <v>132.38</v>
      </c>
      <c r="I86" s="20">
        <v>-0.04</v>
      </c>
      <c r="J86" s="18">
        <v>-141.27000000000001</v>
      </c>
      <c r="K86" s="18">
        <v>10711.4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1885.8</v>
      </c>
      <c r="D89" s="14">
        <v>1885.8</v>
      </c>
      <c r="E89" s="19">
        <v>-188.71</v>
      </c>
      <c r="F89" s="19">
        <v>-78.989999999999995</v>
      </c>
      <c r="G89" s="14">
        <v>109.72</v>
      </c>
      <c r="H89" s="14">
        <v>0</v>
      </c>
      <c r="I89" s="14">
        <v>0.19</v>
      </c>
      <c r="J89" s="14">
        <v>-78.8</v>
      </c>
      <c r="K89" s="14">
        <v>1964.6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1885.8</v>
      </c>
      <c r="D91" s="18">
        <v>1885.8</v>
      </c>
      <c r="E91" s="20">
        <v>-188.71</v>
      </c>
      <c r="F91" s="20">
        <v>-78.989999999999995</v>
      </c>
      <c r="G91" s="18">
        <v>109.72</v>
      </c>
      <c r="H91" s="18">
        <v>0</v>
      </c>
      <c r="I91" s="18">
        <v>0.19</v>
      </c>
      <c r="J91" s="18">
        <v>-78.8</v>
      </c>
      <c r="K91" s="18">
        <v>1964.6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453.76</v>
      </c>
      <c r="D94" s="14">
        <v>453.76</v>
      </c>
      <c r="E94" s="19">
        <v>-200.83</v>
      </c>
      <c r="F94" s="19">
        <v>-182.76</v>
      </c>
      <c r="G94" s="14">
        <v>18.07</v>
      </c>
      <c r="H94" s="14">
        <v>0</v>
      </c>
      <c r="I94" s="19">
        <v>-0.08</v>
      </c>
      <c r="J94" s="14">
        <v>-182.84</v>
      </c>
      <c r="K94" s="14">
        <v>636.6</v>
      </c>
    </row>
    <row r="95" spans="1:11" x14ac:dyDescent="0.2">
      <c r="A95" s="2" t="s">
        <v>126</v>
      </c>
      <c r="B95" s="1" t="s">
        <v>127</v>
      </c>
      <c r="C95" s="14">
        <v>453.76</v>
      </c>
      <c r="D95" s="14">
        <v>453.76</v>
      </c>
      <c r="E95" s="19">
        <v>-200.83</v>
      </c>
      <c r="F95" s="19">
        <v>-182.76</v>
      </c>
      <c r="G95" s="14">
        <v>18.07</v>
      </c>
      <c r="H95" s="14">
        <v>0</v>
      </c>
      <c r="I95" s="19">
        <v>-0.08</v>
      </c>
      <c r="J95" s="14">
        <v>-182.84</v>
      </c>
      <c r="K95" s="14">
        <v>636.6</v>
      </c>
    </row>
    <row r="96" spans="1:11" x14ac:dyDescent="0.2">
      <c r="A96" s="2" t="s">
        <v>128</v>
      </c>
      <c r="B96" s="1" t="s">
        <v>129</v>
      </c>
      <c r="C96" s="14">
        <v>453.76</v>
      </c>
      <c r="D96" s="14">
        <v>453.76</v>
      </c>
      <c r="E96" s="19">
        <v>-200.83</v>
      </c>
      <c r="F96" s="19">
        <v>-182.76</v>
      </c>
      <c r="G96" s="14">
        <v>18.07</v>
      </c>
      <c r="H96" s="14">
        <v>0</v>
      </c>
      <c r="I96" s="19">
        <v>-0.08</v>
      </c>
      <c r="J96" s="14">
        <v>-182.84</v>
      </c>
      <c r="K96" s="14">
        <v>636.6</v>
      </c>
    </row>
    <row r="97" spans="1:11" x14ac:dyDescent="0.2">
      <c r="A97" s="2" t="s">
        <v>130</v>
      </c>
      <c r="B97" s="1" t="s">
        <v>131</v>
      </c>
      <c r="C97" s="14">
        <v>453.44</v>
      </c>
      <c r="D97" s="14">
        <v>453.44</v>
      </c>
      <c r="E97" s="19">
        <v>-200.83</v>
      </c>
      <c r="F97" s="19">
        <v>-182.78</v>
      </c>
      <c r="G97" s="14">
        <v>18.05</v>
      </c>
      <c r="H97" s="14">
        <v>0</v>
      </c>
      <c r="I97" s="14">
        <v>0.02</v>
      </c>
      <c r="J97" s="14">
        <v>-182.76</v>
      </c>
      <c r="K97" s="14">
        <v>636.20000000000005</v>
      </c>
    </row>
    <row r="98" spans="1:11" x14ac:dyDescent="0.2">
      <c r="A98" s="2" t="s">
        <v>132</v>
      </c>
      <c r="B98" s="1" t="s">
        <v>133</v>
      </c>
      <c r="C98" s="14">
        <v>453.44</v>
      </c>
      <c r="D98" s="14">
        <v>453.44</v>
      </c>
      <c r="E98" s="19">
        <v>-200.83</v>
      </c>
      <c r="F98" s="19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134</v>
      </c>
      <c r="B99" s="1" t="s">
        <v>135</v>
      </c>
      <c r="C99" s="14">
        <v>453.44</v>
      </c>
      <c r="D99" s="14">
        <v>453.44</v>
      </c>
      <c r="E99" s="19">
        <v>-200.83</v>
      </c>
      <c r="F99" s="19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2721.6</v>
      </c>
      <c r="D101" s="18">
        <v>2721.6</v>
      </c>
      <c r="E101" s="20">
        <v>-1204.98</v>
      </c>
      <c r="F101" s="20">
        <v>-1096.6199999999999</v>
      </c>
      <c r="G101" s="18">
        <v>108.36</v>
      </c>
      <c r="H101" s="18">
        <v>0</v>
      </c>
      <c r="I101" s="20">
        <v>-0.18</v>
      </c>
      <c r="J101" s="18">
        <v>-1096.8</v>
      </c>
      <c r="K101" s="18">
        <v>3818.4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873.5</v>
      </c>
      <c r="D104" s="14">
        <v>873.5</v>
      </c>
      <c r="E104" s="19">
        <v>-200.74</v>
      </c>
      <c r="F104" s="19">
        <v>-155.80000000000001</v>
      </c>
      <c r="G104" s="14">
        <v>44.94</v>
      </c>
      <c r="H104" s="14">
        <v>0</v>
      </c>
      <c r="I104" s="19">
        <v>-0.1</v>
      </c>
      <c r="J104" s="14">
        <v>-155.9</v>
      </c>
      <c r="K104" s="14">
        <v>1029.4000000000001</v>
      </c>
    </row>
    <row r="105" spans="1:11" x14ac:dyDescent="0.2">
      <c r="A105" s="2" t="s">
        <v>139</v>
      </c>
      <c r="B105" s="1" t="s">
        <v>140</v>
      </c>
      <c r="C105" s="14">
        <v>873.5</v>
      </c>
      <c r="D105" s="14">
        <v>873.5</v>
      </c>
      <c r="E105" s="19">
        <v>-200.74</v>
      </c>
      <c r="F105" s="19">
        <v>-155.80000000000001</v>
      </c>
      <c r="G105" s="14">
        <v>44.94</v>
      </c>
      <c r="H105" s="14">
        <v>0</v>
      </c>
      <c r="I105" s="19">
        <v>-0.1</v>
      </c>
      <c r="J105" s="14">
        <v>-155.9</v>
      </c>
      <c r="K105" s="14">
        <v>1029.4000000000001</v>
      </c>
    </row>
    <row r="106" spans="1:11" x14ac:dyDescent="0.2">
      <c r="A106" s="2" t="s">
        <v>141</v>
      </c>
      <c r="B106" s="1" t="s">
        <v>142</v>
      </c>
      <c r="C106" s="14">
        <v>2971.08</v>
      </c>
      <c r="D106" s="14">
        <v>2971.08</v>
      </c>
      <c r="E106" s="19">
        <v>-145.38</v>
      </c>
      <c r="F106" s="14">
        <v>0</v>
      </c>
      <c r="G106" s="14">
        <v>219.21</v>
      </c>
      <c r="H106" s="14">
        <v>73.84</v>
      </c>
      <c r="I106" s="19">
        <v>-0.16</v>
      </c>
      <c r="J106" s="14">
        <v>73.680000000000007</v>
      </c>
      <c r="K106" s="14">
        <v>2897.4</v>
      </c>
    </row>
    <row r="107" spans="1:11" x14ac:dyDescent="0.2">
      <c r="A107" s="2" t="s">
        <v>143</v>
      </c>
      <c r="B107" s="1" t="s">
        <v>144</v>
      </c>
      <c r="C107" s="14">
        <v>2019.62</v>
      </c>
      <c r="D107" s="14">
        <v>2019.62</v>
      </c>
      <c r="E107" s="19">
        <v>-188.71</v>
      </c>
      <c r="F107" s="19">
        <v>-70.430000000000007</v>
      </c>
      <c r="G107" s="14">
        <v>118.29</v>
      </c>
      <c r="H107" s="14">
        <v>0</v>
      </c>
      <c r="I107" s="14">
        <v>0.05</v>
      </c>
      <c r="J107" s="14">
        <v>-70.38</v>
      </c>
      <c r="K107" s="14">
        <v>2090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6737.7</v>
      </c>
      <c r="D109" s="18">
        <v>6737.7</v>
      </c>
      <c r="E109" s="20">
        <v>-735.57</v>
      </c>
      <c r="F109" s="20">
        <v>-382.03</v>
      </c>
      <c r="G109" s="18">
        <v>427.38</v>
      </c>
      <c r="H109" s="18">
        <v>73.84</v>
      </c>
      <c r="I109" s="20">
        <v>-0.31</v>
      </c>
      <c r="J109" s="18">
        <v>-308.5</v>
      </c>
      <c r="K109" s="18">
        <v>7046.2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287</v>
      </c>
      <c r="C112" s="14">
        <v>4352.04</v>
      </c>
      <c r="D112" s="14">
        <v>4352.04</v>
      </c>
      <c r="E112" s="14">
        <v>0</v>
      </c>
      <c r="F112" s="14">
        <v>0</v>
      </c>
      <c r="G112" s="14">
        <v>407.43</v>
      </c>
      <c r="H112" s="14">
        <v>407.43</v>
      </c>
      <c r="I112" s="14">
        <v>0.01</v>
      </c>
      <c r="J112" s="14">
        <v>407.44</v>
      </c>
      <c r="K112" s="14">
        <v>3944.6</v>
      </c>
    </row>
    <row r="113" spans="1:11" x14ac:dyDescent="0.2">
      <c r="A113" s="2" t="s">
        <v>147</v>
      </c>
      <c r="B113" s="1" t="s">
        <v>287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148</v>
      </c>
      <c r="B114" s="1" t="s">
        <v>287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149</v>
      </c>
      <c r="B115" s="1" t="s">
        <v>287</v>
      </c>
      <c r="C115" s="14">
        <v>7281.23</v>
      </c>
      <c r="D115" s="14">
        <v>7281.23</v>
      </c>
      <c r="E115" s="14">
        <v>0</v>
      </c>
      <c r="F115" s="14">
        <v>0</v>
      </c>
      <c r="G115" s="14">
        <v>1008.01</v>
      </c>
      <c r="H115" s="14">
        <v>1008.01</v>
      </c>
      <c r="I115" s="14">
        <v>0.02</v>
      </c>
      <c r="J115" s="14">
        <v>1008.03</v>
      </c>
      <c r="K115" s="14">
        <v>6273.2</v>
      </c>
    </row>
    <row r="116" spans="1:11" x14ac:dyDescent="0.2">
      <c r="A116" s="2" t="s">
        <v>150</v>
      </c>
      <c r="B116" s="1" t="s">
        <v>287</v>
      </c>
      <c r="C116" s="14">
        <v>4352.04</v>
      </c>
      <c r="D116" s="14">
        <v>4352.04</v>
      </c>
      <c r="E116" s="14">
        <v>0</v>
      </c>
      <c r="F116" s="14">
        <v>0</v>
      </c>
      <c r="G116" s="14">
        <v>407.43</v>
      </c>
      <c r="H116" s="14">
        <v>407.43</v>
      </c>
      <c r="I116" s="14">
        <v>0.01</v>
      </c>
      <c r="J116" s="14">
        <v>407.44</v>
      </c>
      <c r="K116" s="14">
        <v>3944.6</v>
      </c>
    </row>
    <row r="117" spans="1:11" x14ac:dyDescent="0.2">
      <c r="A117" s="2" t="s">
        <v>151</v>
      </c>
      <c r="B117" s="1" t="s">
        <v>287</v>
      </c>
      <c r="C117" s="14">
        <v>4927.7</v>
      </c>
      <c r="D117" s="14">
        <v>4927.7</v>
      </c>
      <c r="E117" s="14">
        <v>0</v>
      </c>
      <c r="F117" s="14">
        <v>0</v>
      </c>
      <c r="G117" s="14">
        <v>510.58</v>
      </c>
      <c r="H117" s="14">
        <v>510.58</v>
      </c>
      <c r="I117" s="19">
        <v>-0.08</v>
      </c>
      <c r="J117" s="14">
        <v>510.5</v>
      </c>
      <c r="K117" s="14">
        <v>4417.2</v>
      </c>
    </row>
    <row r="118" spans="1:11" x14ac:dyDescent="0.2">
      <c r="A118" s="2" t="s">
        <v>152</v>
      </c>
      <c r="B118" s="1" t="s">
        <v>287</v>
      </c>
      <c r="C118" s="14">
        <v>4927.6499999999996</v>
      </c>
      <c r="D118" s="14">
        <v>4927.6499999999996</v>
      </c>
      <c r="E118" s="14">
        <v>0</v>
      </c>
      <c r="F118" s="14">
        <v>0</v>
      </c>
      <c r="G118" s="14">
        <v>510.58</v>
      </c>
      <c r="H118" s="14">
        <v>510.58</v>
      </c>
      <c r="I118" s="19">
        <v>-0.13</v>
      </c>
      <c r="J118" s="14">
        <v>510.45</v>
      </c>
      <c r="K118" s="14">
        <v>4417.2</v>
      </c>
    </row>
    <row r="119" spans="1:11" x14ac:dyDescent="0.2">
      <c r="A119" s="2" t="s">
        <v>153</v>
      </c>
      <c r="B119" s="1" t="s">
        <v>287</v>
      </c>
      <c r="C119" s="14">
        <v>4352.04</v>
      </c>
      <c r="D119" s="14">
        <v>4352.04</v>
      </c>
      <c r="E119" s="14">
        <v>0</v>
      </c>
      <c r="F119" s="14">
        <v>0</v>
      </c>
      <c r="G119" s="14">
        <v>407.43</v>
      </c>
      <c r="H119" s="14">
        <v>407.43</v>
      </c>
      <c r="I119" s="19">
        <v>-0.19</v>
      </c>
      <c r="J119" s="14">
        <v>407.24</v>
      </c>
      <c r="K119" s="14">
        <v>3944.8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38896.78</v>
      </c>
      <c r="D121" s="18">
        <v>38896.78</v>
      </c>
      <c r="E121" s="18">
        <v>0</v>
      </c>
      <c r="F121" s="18">
        <v>0</v>
      </c>
      <c r="G121" s="18">
        <v>4066.32</v>
      </c>
      <c r="H121" s="18">
        <v>4066.32</v>
      </c>
      <c r="I121" s="20">
        <v>-0.34</v>
      </c>
      <c r="J121" s="18">
        <v>4065.98</v>
      </c>
      <c r="K121" s="18">
        <v>34830.800000000003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4351.7299999999996</v>
      </c>
      <c r="D124" s="14">
        <v>4351.7299999999996</v>
      </c>
      <c r="E124" s="14">
        <v>0</v>
      </c>
      <c r="F124" s="14">
        <v>0</v>
      </c>
      <c r="G124" s="14">
        <v>407.37</v>
      </c>
      <c r="H124" s="14">
        <v>407.37</v>
      </c>
      <c r="I124" s="19">
        <v>-0.04</v>
      </c>
      <c r="J124" s="14">
        <v>407.33</v>
      </c>
      <c r="K124" s="14">
        <v>3944.4</v>
      </c>
    </row>
    <row r="125" spans="1:11" x14ac:dyDescent="0.2">
      <c r="A125" s="2" t="s">
        <v>157</v>
      </c>
      <c r="B125" s="1" t="s">
        <v>158</v>
      </c>
      <c r="C125" s="14">
        <v>2226.58</v>
      </c>
      <c r="D125" s="14">
        <v>2226.58</v>
      </c>
      <c r="E125" s="19">
        <v>-174.78</v>
      </c>
      <c r="F125" s="19">
        <v>-36.57</v>
      </c>
      <c r="G125" s="14">
        <v>138.21</v>
      </c>
      <c r="H125" s="14">
        <v>0</v>
      </c>
      <c r="I125" s="14">
        <v>0.15</v>
      </c>
      <c r="J125" s="14">
        <v>-36.42</v>
      </c>
      <c r="K125" s="14">
        <v>2263</v>
      </c>
    </row>
    <row r="126" spans="1:11" x14ac:dyDescent="0.2">
      <c r="A126" s="2" t="s">
        <v>159</v>
      </c>
      <c r="B126" s="1" t="s">
        <v>160</v>
      </c>
      <c r="C126" s="14">
        <v>2226.6</v>
      </c>
      <c r="D126" s="14">
        <v>2226.6</v>
      </c>
      <c r="E126" s="19">
        <v>-174.78</v>
      </c>
      <c r="F126" s="19">
        <v>-36.57</v>
      </c>
      <c r="G126" s="14">
        <v>138.21</v>
      </c>
      <c r="H126" s="14">
        <v>0</v>
      </c>
      <c r="I126" s="19">
        <v>-0.03</v>
      </c>
      <c r="J126" s="14">
        <v>-36.6</v>
      </c>
      <c r="K126" s="14">
        <v>2263.1999999999998</v>
      </c>
    </row>
    <row r="127" spans="1:11" x14ac:dyDescent="0.2">
      <c r="A127" s="2" t="s">
        <v>161</v>
      </c>
      <c r="B127" s="1" t="s">
        <v>162</v>
      </c>
      <c r="C127" s="14">
        <v>2226.6</v>
      </c>
      <c r="D127" s="14">
        <v>2226.6</v>
      </c>
      <c r="E127" s="19">
        <v>-174.78</v>
      </c>
      <c r="F127" s="19">
        <v>-36.57</v>
      </c>
      <c r="G127" s="14">
        <v>138.21</v>
      </c>
      <c r="H127" s="14">
        <v>0</v>
      </c>
      <c r="I127" s="19">
        <v>-0.03</v>
      </c>
      <c r="J127" s="14">
        <v>-36.6</v>
      </c>
      <c r="K127" s="14">
        <v>2263.1999999999998</v>
      </c>
    </row>
    <row r="128" spans="1:11" s="7" customFormat="1" x14ac:dyDescent="0.2">
      <c r="A128" s="16" t="s">
        <v>36</v>
      </c>
      <c r="C128" s="7" t="s">
        <v>37</v>
      </c>
      <c r="D128" s="7" t="s">
        <v>37</v>
      </c>
      <c r="E128" s="7" t="s">
        <v>37</v>
      </c>
      <c r="F128" s="7" t="s">
        <v>37</v>
      </c>
      <c r="G128" s="7" t="s">
        <v>37</v>
      </c>
      <c r="H128" s="7" t="s">
        <v>37</v>
      </c>
      <c r="I128" s="7" t="s">
        <v>37</v>
      </c>
      <c r="J128" s="7" t="s">
        <v>37</v>
      </c>
      <c r="K128" s="7" t="s">
        <v>37</v>
      </c>
    </row>
    <row r="129" spans="1:11" x14ac:dyDescent="0.2">
      <c r="C129" s="18">
        <v>11031.51</v>
      </c>
      <c r="D129" s="18">
        <v>11031.51</v>
      </c>
      <c r="E129" s="20">
        <v>-524.34</v>
      </c>
      <c r="F129" s="20">
        <v>-109.71</v>
      </c>
      <c r="G129" s="18">
        <v>822</v>
      </c>
      <c r="H129" s="18">
        <v>407.37</v>
      </c>
      <c r="I129" s="18">
        <v>0.05</v>
      </c>
      <c r="J129" s="18">
        <v>297.70999999999998</v>
      </c>
      <c r="K129" s="18">
        <v>10733.8</v>
      </c>
    </row>
    <row r="131" spans="1:11" x14ac:dyDescent="0.2">
      <c r="A131" s="12" t="s">
        <v>163</v>
      </c>
    </row>
    <row r="132" spans="1:11" x14ac:dyDescent="0.2">
      <c r="A132" s="2" t="s">
        <v>164</v>
      </c>
      <c r="B132" s="1" t="s">
        <v>165</v>
      </c>
      <c r="C132" s="14">
        <v>2025.61</v>
      </c>
      <c r="D132" s="14">
        <v>2025.61</v>
      </c>
      <c r="E132" s="19">
        <v>-188.71</v>
      </c>
      <c r="F132" s="19">
        <v>-70.040000000000006</v>
      </c>
      <c r="G132" s="14">
        <v>118.67</v>
      </c>
      <c r="H132" s="14">
        <v>0</v>
      </c>
      <c r="I132" s="14">
        <v>0.05</v>
      </c>
      <c r="J132" s="14">
        <v>-69.989999999999995</v>
      </c>
      <c r="K132" s="14">
        <v>2095.6</v>
      </c>
    </row>
    <row r="133" spans="1:11" x14ac:dyDescent="0.2">
      <c r="A133" s="2" t="s">
        <v>166</v>
      </c>
      <c r="B133" s="1" t="s">
        <v>167</v>
      </c>
      <c r="C133" s="14">
        <v>332.17</v>
      </c>
      <c r="D133" s="14">
        <v>332.17</v>
      </c>
      <c r="E133" s="19">
        <v>-200.83</v>
      </c>
      <c r="F133" s="19">
        <v>-190.54</v>
      </c>
      <c r="G133" s="14">
        <v>10.29</v>
      </c>
      <c r="H133" s="14">
        <v>0</v>
      </c>
      <c r="I133" s="14">
        <v>0.11</v>
      </c>
      <c r="J133" s="14">
        <v>-190.43</v>
      </c>
      <c r="K133" s="14">
        <v>522.6</v>
      </c>
    </row>
    <row r="134" spans="1:11" x14ac:dyDescent="0.2">
      <c r="A134" s="2" t="s">
        <v>168</v>
      </c>
      <c r="B134" s="1" t="s">
        <v>169</v>
      </c>
      <c r="C134" s="14">
        <v>2971.08</v>
      </c>
      <c r="D134" s="14">
        <v>2971.08</v>
      </c>
      <c r="E134" s="19">
        <v>-145.38</v>
      </c>
      <c r="F134" s="14">
        <v>0</v>
      </c>
      <c r="G134" s="14">
        <v>219.21</v>
      </c>
      <c r="H134" s="14">
        <v>73.84</v>
      </c>
      <c r="I134" s="19">
        <v>-0.16</v>
      </c>
      <c r="J134" s="14">
        <v>73.680000000000007</v>
      </c>
      <c r="K134" s="14">
        <v>2897.4</v>
      </c>
    </row>
    <row r="135" spans="1:11" x14ac:dyDescent="0.2">
      <c r="A135" s="2" t="s">
        <v>170</v>
      </c>
      <c r="B135" s="1" t="s">
        <v>171</v>
      </c>
      <c r="C135" s="14">
        <v>2634.97</v>
      </c>
      <c r="D135" s="14">
        <v>2634.97</v>
      </c>
      <c r="E135" s="19">
        <v>-145.38</v>
      </c>
      <c r="F135" s="14">
        <v>0</v>
      </c>
      <c r="G135" s="14">
        <v>182.65</v>
      </c>
      <c r="H135" s="14">
        <v>37.270000000000003</v>
      </c>
      <c r="I135" s="14">
        <v>0.1</v>
      </c>
      <c r="J135" s="14">
        <v>37.369999999999997</v>
      </c>
      <c r="K135" s="14">
        <v>2597.6</v>
      </c>
    </row>
    <row r="136" spans="1:11" x14ac:dyDescent="0.2">
      <c r="A136" s="2" t="s">
        <v>172</v>
      </c>
      <c r="B136" s="1" t="s">
        <v>173</v>
      </c>
      <c r="C136" s="14">
        <v>2634.97</v>
      </c>
      <c r="D136" s="14">
        <v>2634.97</v>
      </c>
      <c r="E136" s="19">
        <v>-145.38</v>
      </c>
      <c r="F136" s="14">
        <v>0</v>
      </c>
      <c r="G136" s="14">
        <v>182.65</v>
      </c>
      <c r="H136" s="14">
        <v>37.270000000000003</v>
      </c>
      <c r="I136" s="14">
        <v>0.1</v>
      </c>
      <c r="J136" s="14">
        <v>37.369999999999997</v>
      </c>
      <c r="K136" s="14">
        <v>2597.6</v>
      </c>
    </row>
    <row r="137" spans="1:11" x14ac:dyDescent="0.2">
      <c r="A137" s="2" t="s">
        <v>174</v>
      </c>
      <c r="B137" s="1" t="s">
        <v>175</v>
      </c>
      <c r="C137" s="14">
        <v>3056.45</v>
      </c>
      <c r="D137" s="14">
        <v>3056.45</v>
      </c>
      <c r="E137" s="19">
        <v>-145.38</v>
      </c>
      <c r="F137" s="14">
        <v>0</v>
      </c>
      <c r="G137" s="14">
        <v>228.5</v>
      </c>
      <c r="H137" s="14">
        <v>83.13</v>
      </c>
      <c r="I137" s="19">
        <v>-0.08</v>
      </c>
      <c r="J137" s="14">
        <v>83.05</v>
      </c>
      <c r="K137" s="14">
        <v>2973.4</v>
      </c>
    </row>
    <row r="138" spans="1:11" x14ac:dyDescent="0.2">
      <c r="A138" s="2" t="s">
        <v>176</v>
      </c>
      <c r="B138" s="1" t="s">
        <v>177</v>
      </c>
      <c r="C138" s="14">
        <v>2258.5500000000002</v>
      </c>
      <c r="D138" s="14">
        <v>2258.5500000000002</v>
      </c>
      <c r="E138" s="19">
        <v>-174.78</v>
      </c>
      <c r="F138" s="19">
        <v>-33.090000000000003</v>
      </c>
      <c r="G138" s="14">
        <v>141.69</v>
      </c>
      <c r="H138" s="14">
        <v>0</v>
      </c>
      <c r="I138" s="14">
        <v>0.04</v>
      </c>
      <c r="J138" s="14">
        <v>-33.049999999999997</v>
      </c>
      <c r="K138" s="14">
        <v>2291.6</v>
      </c>
    </row>
    <row r="139" spans="1:11" x14ac:dyDescent="0.2">
      <c r="A139" s="2" t="s">
        <v>178</v>
      </c>
      <c r="B139" s="1" t="s">
        <v>179</v>
      </c>
      <c r="C139" s="14">
        <v>2955.01</v>
      </c>
      <c r="D139" s="14">
        <v>2955.01</v>
      </c>
      <c r="E139" s="19">
        <v>-145.38</v>
      </c>
      <c r="F139" s="14">
        <v>0</v>
      </c>
      <c r="G139" s="14">
        <v>217.47</v>
      </c>
      <c r="H139" s="14">
        <v>72.09</v>
      </c>
      <c r="I139" s="14">
        <v>0.12</v>
      </c>
      <c r="J139" s="14">
        <v>72.209999999999994</v>
      </c>
      <c r="K139" s="14">
        <v>2882.8</v>
      </c>
    </row>
    <row r="140" spans="1:11" x14ac:dyDescent="0.2">
      <c r="A140" s="2" t="s">
        <v>180</v>
      </c>
      <c r="B140" s="1" t="s">
        <v>181</v>
      </c>
      <c r="C140" s="14">
        <v>2971.08</v>
      </c>
      <c r="D140" s="14">
        <v>2971.08</v>
      </c>
      <c r="E140" s="19">
        <v>-145.38</v>
      </c>
      <c r="F140" s="14">
        <v>0</v>
      </c>
      <c r="G140" s="14">
        <v>219.21</v>
      </c>
      <c r="H140" s="14">
        <v>73.84</v>
      </c>
      <c r="I140" s="19">
        <v>-0.16</v>
      </c>
      <c r="J140" s="14">
        <v>73.680000000000007</v>
      </c>
      <c r="K140" s="14">
        <v>2897.4</v>
      </c>
    </row>
    <row r="141" spans="1:11" x14ac:dyDescent="0.2">
      <c r="A141" s="2" t="s">
        <v>182</v>
      </c>
      <c r="B141" s="1" t="s">
        <v>183</v>
      </c>
      <c r="C141" s="14">
        <v>2019.62</v>
      </c>
      <c r="D141" s="14">
        <v>2019.62</v>
      </c>
      <c r="E141" s="19">
        <v>-188.71</v>
      </c>
      <c r="F141" s="19">
        <v>-70.430000000000007</v>
      </c>
      <c r="G141" s="14">
        <v>118.29</v>
      </c>
      <c r="H141" s="14">
        <v>0</v>
      </c>
      <c r="I141" s="14">
        <v>0.05</v>
      </c>
      <c r="J141" s="14">
        <v>-70.38</v>
      </c>
      <c r="K141" s="14">
        <v>2090</v>
      </c>
    </row>
    <row r="142" spans="1:11" x14ac:dyDescent="0.2">
      <c r="A142" s="2" t="s">
        <v>184</v>
      </c>
      <c r="B142" s="1" t="s">
        <v>185</v>
      </c>
      <c r="C142" s="14">
        <v>3150</v>
      </c>
      <c r="D142" s="14">
        <v>3150</v>
      </c>
      <c r="E142" s="19">
        <v>-125.1</v>
      </c>
      <c r="F142" s="14">
        <v>0</v>
      </c>
      <c r="G142" s="14">
        <v>238.68</v>
      </c>
      <c r="H142" s="14">
        <v>113.58</v>
      </c>
      <c r="I142" s="14">
        <v>0.02</v>
      </c>
      <c r="J142" s="14">
        <v>113.6</v>
      </c>
      <c r="K142" s="14">
        <v>3036.4</v>
      </c>
    </row>
    <row r="143" spans="1:11" x14ac:dyDescent="0.2">
      <c r="A143" s="2" t="s">
        <v>186</v>
      </c>
      <c r="B143" s="1" t="s">
        <v>187</v>
      </c>
      <c r="C143" s="14">
        <v>2258.5500000000002</v>
      </c>
      <c r="D143" s="14">
        <v>2258.5500000000002</v>
      </c>
      <c r="E143" s="19">
        <v>-174.78</v>
      </c>
      <c r="F143" s="19">
        <v>-33.090000000000003</v>
      </c>
      <c r="G143" s="14">
        <v>141.69</v>
      </c>
      <c r="H143" s="14">
        <v>0</v>
      </c>
      <c r="I143" s="14">
        <v>0.04</v>
      </c>
      <c r="J143" s="14">
        <v>-33.049999999999997</v>
      </c>
      <c r="K143" s="14">
        <v>2291.6</v>
      </c>
    </row>
    <row r="144" spans="1:11" x14ac:dyDescent="0.2">
      <c r="A144" s="2" t="s">
        <v>188</v>
      </c>
      <c r="B144" s="1" t="s">
        <v>189</v>
      </c>
      <c r="C144" s="14">
        <v>2484.25</v>
      </c>
      <c r="D144" s="14">
        <v>2484.25</v>
      </c>
      <c r="E144" s="19">
        <v>-160.30000000000001</v>
      </c>
      <c r="F144" s="14">
        <v>0</v>
      </c>
      <c r="G144" s="14">
        <v>166.25</v>
      </c>
      <c r="H144" s="14">
        <v>5.95</v>
      </c>
      <c r="I144" s="19">
        <v>-0.1</v>
      </c>
      <c r="J144" s="14">
        <v>5.85</v>
      </c>
      <c r="K144" s="14">
        <v>2478.4</v>
      </c>
    </row>
    <row r="145" spans="1:11" x14ac:dyDescent="0.2">
      <c r="A145" s="2" t="s">
        <v>190</v>
      </c>
      <c r="B145" s="1" t="s">
        <v>191</v>
      </c>
      <c r="C145" s="14">
        <v>2634.97</v>
      </c>
      <c r="D145" s="14">
        <v>2634.97</v>
      </c>
      <c r="E145" s="19">
        <v>-145.38</v>
      </c>
      <c r="F145" s="14">
        <v>0</v>
      </c>
      <c r="G145" s="14">
        <v>182.65</v>
      </c>
      <c r="H145" s="14">
        <v>37.270000000000003</v>
      </c>
      <c r="I145" s="14">
        <v>0.1</v>
      </c>
      <c r="J145" s="14">
        <v>37.369999999999997</v>
      </c>
      <c r="K145" s="14">
        <v>2597.6</v>
      </c>
    </row>
    <row r="146" spans="1:11" x14ac:dyDescent="0.2">
      <c r="A146" s="2" t="s">
        <v>192</v>
      </c>
      <c r="B146" s="1" t="s">
        <v>193</v>
      </c>
      <c r="C146" s="14">
        <v>3603.44</v>
      </c>
      <c r="D146" s="14">
        <v>3603.44</v>
      </c>
      <c r="E146" s="19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194</v>
      </c>
      <c r="B147" s="1" t="s">
        <v>195</v>
      </c>
      <c r="C147" s="14">
        <v>1445.22</v>
      </c>
      <c r="D147" s="14">
        <v>1445.22</v>
      </c>
      <c r="E147" s="19">
        <v>-200.63</v>
      </c>
      <c r="F147" s="19">
        <v>-119.11</v>
      </c>
      <c r="G147" s="14">
        <v>81.53</v>
      </c>
      <c r="H147" s="14">
        <v>0</v>
      </c>
      <c r="I147" s="19">
        <v>-7.0000000000000007E-2</v>
      </c>
      <c r="J147" s="14">
        <v>-119.18</v>
      </c>
      <c r="K147" s="14">
        <v>1564.4</v>
      </c>
    </row>
    <row r="148" spans="1:11" x14ac:dyDescent="0.2">
      <c r="A148" s="2" t="s">
        <v>196</v>
      </c>
      <c r="B148" s="1" t="s">
        <v>197</v>
      </c>
      <c r="C148" s="14">
        <v>2484.41</v>
      </c>
      <c r="D148" s="14">
        <v>2484.41</v>
      </c>
      <c r="E148" s="19">
        <v>-160.30000000000001</v>
      </c>
      <c r="F148" s="14">
        <v>0</v>
      </c>
      <c r="G148" s="14">
        <v>166.26</v>
      </c>
      <c r="H148" s="14">
        <v>5.97</v>
      </c>
      <c r="I148" s="14">
        <v>0.04</v>
      </c>
      <c r="J148" s="14">
        <v>6.01</v>
      </c>
      <c r="K148" s="14">
        <v>2478.4</v>
      </c>
    </row>
    <row r="149" spans="1:11" x14ac:dyDescent="0.2">
      <c r="A149" s="2" t="s">
        <v>198</v>
      </c>
      <c r="B149" s="1" t="s">
        <v>199</v>
      </c>
      <c r="C149" s="14">
        <v>3150</v>
      </c>
      <c r="D149" s="14">
        <v>3150</v>
      </c>
      <c r="E149" s="19">
        <v>-125.1</v>
      </c>
      <c r="F149" s="14">
        <v>0</v>
      </c>
      <c r="G149" s="14">
        <v>238.68</v>
      </c>
      <c r="H149" s="14">
        <v>113.58</v>
      </c>
      <c r="I149" s="14">
        <v>0.02</v>
      </c>
      <c r="J149" s="14">
        <v>113.6</v>
      </c>
      <c r="K149" s="14">
        <v>3036.4</v>
      </c>
    </row>
    <row r="150" spans="1:11" x14ac:dyDescent="0.2">
      <c r="A150" s="2" t="s">
        <v>200</v>
      </c>
      <c r="B150" s="1" t="s">
        <v>201</v>
      </c>
      <c r="C150" s="14">
        <v>2634.03</v>
      </c>
      <c r="D150" s="14">
        <v>2634.03</v>
      </c>
      <c r="E150" s="19">
        <v>-145.38</v>
      </c>
      <c r="F150" s="14">
        <v>0</v>
      </c>
      <c r="G150" s="14">
        <v>182.54</v>
      </c>
      <c r="H150" s="14">
        <v>37.17</v>
      </c>
      <c r="I150" s="14">
        <v>0.06</v>
      </c>
      <c r="J150" s="14">
        <v>37.229999999999997</v>
      </c>
      <c r="K150" s="14">
        <v>2596.8000000000002</v>
      </c>
    </row>
    <row r="151" spans="1:11" x14ac:dyDescent="0.2">
      <c r="A151" s="2" t="s">
        <v>202</v>
      </c>
      <c r="B151" s="1" t="s">
        <v>203</v>
      </c>
      <c r="C151" s="14">
        <v>2321.5500000000002</v>
      </c>
      <c r="D151" s="14">
        <v>2321.5500000000002</v>
      </c>
      <c r="E151" s="19">
        <v>-174.78</v>
      </c>
      <c r="F151" s="19">
        <v>-26.24</v>
      </c>
      <c r="G151" s="14">
        <v>148.54</v>
      </c>
      <c r="H151" s="14">
        <v>0</v>
      </c>
      <c r="I151" s="19">
        <v>-0.01</v>
      </c>
      <c r="J151" s="14">
        <v>-26.25</v>
      </c>
      <c r="K151" s="14">
        <v>2347.8000000000002</v>
      </c>
    </row>
    <row r="152" spans="1:11" x14ac:dyDescent="0.2">
      <c r="A152" s="2" t="s">
        <v>204</v>
      </c>
      <c r="B152" s="1" t="s">
        <v>205</v>
      </c>
      <c r="C152" s="14">
        <v>3676.05</v>
      </c>
      <c r="D152" s="14">
        <v>3676.05</v>
      </c>
      <c r="E152" s="14">
        <v>0</v>
      </c>
      <c r="F152" s="14">
        <v>0</v>
      </c>
      <c r="G152" s="14">
        <v>297.2</v>
      </c>
      <c r="H152" s="14">
        <v>297.2</v>
      </c>
      <c r="I152" s="19">
        <v>-0.15</v>
      </c>
      <c r="J152" s="14">
        <v>297.05</v>
      </c>
      <c r="K152" s="14">
        <v>3379</v>
      </c>
    </row>
    <row r="153" spans="1:11" s="7" customFormat="1" x14ac:dyDescent="0.2">
      <c r="A153" s="16" t="s">
        <v>36</v>
      </c>
      <c r="C153" s="7" t="s">
        <v>37</v>
      </c>
      <c r="D153" s="7" t="s">
        <v>37</v>
      </c>
      <c r="E153" s="7" t="s">
        <v>37</v>
      </c>
      <c r="F153" s="7" t="s">
        <v>37</v>
      </c>
      <c r="G153" s="7" t="s">
        <v>37</v>
      </c>
      <c r="H153" s="7" t="s">
        <v>37</v>
      </c>
      <c r="I153" s="7" t="s">
        <v>37</v>
      </c>
      <c r="J153" s="7" t="s">
        <v>37</v>
      </c>
      <c r="K153" s="7" t="s">
        <v>37</v>
      </c>
    </row>
    <row r="154" spans="1:11" x14ac:dyDescent="0.2">
      <c r="C154" s="18">
        <v>53701.98</v>
      </c>
      <c r="D154" s="18">
        <v>53701.98</v>
      </c>
      <c r="E154" s="20">
        <v>-3144.43</v>
      </c>
      <c r="F154" s="20">
        <v>-542.54</v>
      </c>
      <c r="G154" s="18">
        <v>3770.66</v>
      </c>
      <c r="H154" s="18">
        <v>1168.8</v>
      </c>
      <c r="I154" s="18">
        <v>0.12</v>
      </c>
      <c r="J154" s="18">
        <v>626.38</v>
      </c>
      <c r="K154" s="18">
        <v>53075.6</v>
      </c>
    </row>
    <row r="156" spans="1:11" x14ac:dyDescent="0.2">
      <c r="A156" s="12" t="s">
        <v>206</v>
      </c>
    </row>
    <row r="157" spans="1:11" x14ac:dyDescent="0.2">
      <c r="A157" s="2" t="s">
        <v>207</v>
      </c>
      <c r="B157" s="1" t="s">
        <v>208</v>
      </c>
      <c r="C157" s="14">
        <v>2025.92</v>
      </c>
      <c r="D157" s="14">
        <v>2025.92</v>
      </c>
      <c r="E157" s="19">
        <v>-188.71</v>
      </c>
      <c r="F157" s="19">
        <v>-70.02</v>
      </c>
      <c r="G157" s="14">
        <v>118.69</v>
      </c>
      <c r="H157" s="14">
        <v>0</v>
      </c>
      <c r="I157" s="19">
        <v>-0.06</v>
      </c>
      <c r="J157" s="14">
        <v>-70.08</v>
      </c>
      <c r="K157" s="14">
        <v>2096</v>
      </c>
    </row>
    <row r="158" spans="1:11" x14ac:dyDescent="0.2">
      <c r="A158" s="2" t="s">
        <v>209</v>
      </c>
      <c r="B158" s="1" t="s">
        <v>210</v>
      </c>
      <c r="C158" s="14">
        <v>2630.25</v>
      </c>
      <c r="D158" s="14">
        <v>2630.25</v>
      </c>
      <c r="E158" s="19">
        <v>-160.30000000000001</v>
      </c>
      <c r="F158" s="14">
        <v>0</v>
      </c>
      <c r="G158" s="14">
        <v>182.13</v>
      </c>
      <c r="H158" s="14">
        <v>21.83</v>
      </c>
      <c r="I158" s="14">
        <v>0.02</v>
      </c>
      <c r="J158" s="14">
        <v>21.85</v>
      </c>
      <c r="K158" s="14">
        <v>2608.4</v>
      </c>
    </row>
    <row r="159" spans="1:11" x14ac:dyDescent="0.2">
      <c r="A159" s="2" t="s">
        <v>211</v>
      </c>
      <c r="B159" s="1" t="s">
        <v>212</v>
      </c>
      <c r="C159" s="14">
        <v>1885.75</v>
      </c>
      <c r="D159" s="14">
        <v>1885.75</v>
      </c>
      <c r="E159" s="19">
        <v>-188.71</v>
      </c>
      <c r="F159" s="19">
        <v>-78.989999999999995</v>
      </c>
      <c r="G159" s="14">
        <v>109.72</v>
      </c>
      <c r="H159" s="14">
        <v>0</v>
      </c>
      <c r="I159" s="19">
        <v>-0.06</v>
      </c>
      <c r="J159" s="14">
        <v>-79.05</v>
      </c>
      <c r="K159" s="14">
        <v>1964.8</v>
      </c>
    </row>
    <row r="160" spans="1:11" x14ac:dyDescent="0.2">
      <c r="A160" s="2" t="s">
        <v>213</v>
      </c>
      <c r="B160" s="1" t="s">
        <v>214</v>
      </c>
      <c r="C160" s="14">
        <v>1513.58</v>
      </c>
      <c r="D160" s="14">
        <v>1513.58</v>
      </c>
      <c r="E160" s="19">
        <v>-200.63</v>
      </c>
      <c r="F160" s="19">
        <v>-114.73</v>
      </c>
      <c r="G160" s="14">
        <v>85.9</v>
      </c>
      <c r="H160" s="14">
        <v>0</v>
      </c>
      <c r="I160" s="19">
        <v>-0.09</v>
      </c>
      <c r="J160" s="14">
        <v>-114.82</v>
      </c>
      <c r="K160" s="14">
        <v>1628.4</v>
      </c>
    </row>
    <row r="161" spans="1:11" x14ac:dyDescent="0.2">
      <c r="A161" s="2" t="s">
        <v>215</v>
      </c>
      <c r="B161" s="1" t="s">
        <v>216</v>
      </c>
      <c r="C161" s="14">
        <v>723.87</v>
      </c>
      <c r="D161" s="14">
        <v>723.87</v>
      </c>
      <c r="E161" s="19">
        <v>-200.83</v>
      </c>
      <c r="F161" s="19">
        <v>-165.47</v>
      </c>
      <c r="G161" s="14">
        <v>35.36</v>
      </c>
      <c r="H161" s="14">
        <v>0</v>
      </c>
      <c r="I161" s="19">
        <v>-0.06</v>
      </c>
      <c r="J161" s="14">
        <v>-165.53</v>
      </c>
      <c r="K161" s="14">
        <v>889.4</v>
      </c>
    </row>
    <row r="162" spans="1:11" x14ac:dyDescent="0.2">
      <c r="A162" s="2" t="s">
        <v>217</v>
      </c>
      <c r="B162" s="1" t="s">
        <v>218</v>
      </c>
      <c r="C162" s="14">
        <v>2329.9</v>
      </c>
      <c r="D162" s="14">
        <v>2329.9</v>
      </c>
      <c r="E162" s="19">
        <v>-160.30000000000001</v>
      </c>
      <c r="F162" s="19">
        <v>-10.84</v>
      </c>
      <c r="G162" s="14">
        <v>149.44999999999999</v>
      </c>
      <c r="H162" s="14">
        <v>0</v>
      </c>
      <c r="I162" s="14">
        <v>0.14000000000000001</v>
      </c>
      <c r="J162" s="14">
        <v>-10.7</v>
      </c>
      <c r="K162" s="14">
        <v>2340.6</v>
      </c>
    </row>
    <row r="163" spans="1:11" x14ac:dyDescent="0.2">
      <c r="A163" s="2" t="s">
        <v>219</v>
      </c>
      <c r="B163" s="1" t="s">
        <v>220</v>
      </c>
      <c r="C163" s="14">
        <v>2520</v>
      </c>
      <c r="D163" s="14">
        <v>2520</v>
      </c>
      <c r="E163" s="19">
        <v>-160.30000000000001</v>
      </c>
      <c r="F163" s="14">
        <v>0</v>
      </c>
      <c r="G163" s="14">
        <v>170.14</v>
      </c>
      <c r="H163" s="14">
        <v>9.84</v>
      </c>
      <c r="I163" s="19">
        <v>-0.04</v>
      </c>
      <c r="J163" s="14">
        <v>9.8000000000000007</v>
      </c>
      <c r="K163" s="14">
        <v>2510.1999999999998</v>
      </c>
    </row>
    <row r="164" spans="1:11" x14ac:dyDescent="0.2">
      <c r="A164" s="2" t="s">
        <v>221</v>
      </c>
      <c r="B164" s="1" t="s">
        <v>222</v>
      </c>
      <c r="C164" s="14">
        <v>806.87</v>
      </c>
      <c r="D164" s="14">
        <v>806.87</v>
      </c>
      <c r="E164" s="19">
        <v>-200.83</v>
      </c>
      <c r="F164" s="19">
        <v>-160.16</v>
      </c>
      <c r="G164" s="14">
        <v>40.67</v>
      </c>
      <c r="H164" s="14">
        <v>0</v>
      </c>
      <c r="I164" s="14">
        <v>0.03</v>
      </c>
      <c r="J164" s="14">
        <v>-160.13</v>
      </c>
      <c r="K164" s="14">
        <v>967</v>
      </c>
    </row>
    <row r="165" spans="1:11" x14ac:dyDescent="0.2">
      <c r="A165" s="2" t="s">
        <v>223</v>
      </c>
      <c r="B165" s="1" t="s">
        <v>224</v>
      </c>
      <c r="C165" s="14">
        <v>1885.75</v>
      </c>
      <c r="D165" s="14">
        <v>1885.75</v>
      </c>
      <c r="E165" s="19">
        <v>-188.71</v>
      </c>
      <c r="F165" s="19">
        <v>-78.989999999999995</v>
      </c>
      <c r="G165" s="14">
        <v>109.72</v>
      </c>
      <c r="H165" s="14">
        <v>0</v>
      </c>
      <c r="I165" s="19">
        <v>-0.06</v>
      </c>
      <c r="J165" s="14">
        <v>-79.05</v>
      </c>
      <c r="K165" s="14">
        <v>1964.8</v>
      </c>
    </row>
    <row r="166" spans="1:11" x14ac:dyDescent="0.2">
      <c r="A166" s="2" t="s">
        <v>225</v>
      </c>
      <c r="B166" s="1" t="s">
        <v>226</v>
      </c>
      <c r="C166" s="14">
        <v>115.76</v>
      </c>
      <c r="D166" s="14">
        <v>115.76</v>
      </c>
      <c r="E166" s="19">
        <v>-200.83</v>
      </c>
      <c r="F166" s="19">
        <v>-198.61</v>
      </c>
      <c r="G166" s="14">
        <v>2.2200000000000002</v>
      </c>
      <c r="H166" s="14">
        <v>0</v>
      </c>
      <c r="I166" s="19">
        <v>-0.03</v>
      </c>
      <c r="J166" s="14">
        <v>-198.64</v>
      </c>
      <c r="K166" s="14">
        <v>314.39999999999998</v>
      </c>
    </row>
    <row r="167" spans="1:11" x14ac:dyDescent="0.2">
      <c r="A167" s="2" t="s">
        <v>227</v>
      </c>
      <c r="B167" s="1" t="s">
        <v>228</v>
      </c>
      <c r="C167" s="14">
        <v>2634.97</v>
      </c>
      <c r="D167" s="14">
        <v>2634.97</v>
      </c>
      <c r="E167" s="19">
        <v>-145.38</v>
      </c>
      <c r="F167" s="14">
        <v>0</v>
      </c>
      <c r="G167" s="14">
        <v>182.65</v>
      </c>
      <c r="H167" s="14">
        <v>37.270000000000003</v>
      </c>
      <c r="I167" s="14">
        <v>0.1</v>
      </c>
      <c r="J167" s="14">
        <v>37.369999999999997</v>
      </c>
      <c r="K167" s="14">
        <v>2597.6</v>
      </c>
    </row>
    <row r="168" spans="1:11" x14ac:dyDescent="0.2">
      <c r="A168" s="2" t="s">
        <v>229</v>
      </c>
      <c r="B168" s="1" t="s">
        <v>230</v>
      </c>
      <c r="C168" s="14">
        <v>1885.75</v>
      </c>
      <c r="D168" s="14">
        <v>1885.75</v>
      </c>
      <c r="E168" s="19">
        <v>-188.71</v>
      </c>
      <c r="F168" s="19">
        <v>-78.989999999999995</v>
      </c>
      <c r="G168" s="14">
        <v>109.72</v>
      </c>
      <c r="H168" s="14">
        <v>0</v>
      </c>
      <c r="I168" s="19">
        <v>-0.06</v>
      </c>
      <c r="J168" s="14">
        <v>-79.05</v>
      </c>
      <c r="K168" s="14">
        <v>1964.8</v>
      </c>
    </row>
    <row r="169" spans="1:11" x14ac:dyDescent="0.2">
      <c r="A169" s="2" t="s">
        <v>231</v>
      </c>
      <c r="B169" s="1" t="s">
        <v>232</v>
      </c>
      <c r="C169" s="14">
        <v>2634.97</v>
      </c>
      <c r="D169" s="14">
        <v>2634.97</v>
      </c>
      <c r="E169" s="19">
        <v>-145.38</v>
      </c>
      <c r="F169" s="14">
        <v>0</v>
      </c>
      <c r="G169" s="14">
        <v>182.65</v>
      </c>
      <c r="H169" s="14">
        <v>37.270000000000003</v>
      </c>
      <c r="I169" s="14">
        <v>0.1</v>
      </c>
      <c r="J169" s="14">
        <v>37.369999999999997</v>
      </c>
      <c r="K169" s="14">
        <v>2597.6</v>
      </c>
    </row>
    <row r="170" spans="1:11" x14ac:dyDescent="0.2">
      <c r="A170" s="2" t="s">
        <v>233</v>
      </c>
      <c r="B170" s="1" t="s">
        <v>234</v>
      </c>
      <c r="C170" s="14">
        <v>806.87</v>
      </c>
      <c r="D170" s="14">
        <v>806.87</v>
      </c>
      <c r="E170" s="19">
        <v>-200.83</v>
      </c>
      <c r="F170" s="19">
        <v>-160.16</v>
      </c>
      <c r="G170" s="14">
        <v>40.67</v>
      </c>
      <c r="H170" s="14">
        <v>0</v>
      </c>
      <c r="I170" s="14">
        <v>0.03</v>
      </c>
      <c r="J170" s="14">
        <v>-160.13</v>
      </c>
      <c r="K170" s="14">
        <v>967</v>
      </c>
    </row>
    <row r="171" spans="1:11" x14ac:dyDescent="0.2">
      <c r="A171" s="2" t="s">
        <v>235</v>
      </c>
      <c r="B171" s="1" t="s">
        <v>236</v>
      </c>
      <c r="C171" s="14">
        <v>8524.5</v>
      </c>
      <c r="D171" s="14">
        <v>8524.5</v>
      </c>
      <c r="E171" s="14">
        <v>0</v>
      </c>
      <c r="F171" s="14">
        <v>0</v>
      </c>
      <c r="G171" s="14">
        <v>1273.57</v>
      </c>
      <c r="H171" s="14">
        <v>1273.57</v>
      </c>
      <c r="I171" s="19">
        <v>-7.0000000000000007E-2</v>
      </c>
      <c r="J171" s="14">
        <v>1273.5</v>
      </c>
      <c r="K171" s="14">
        <v>7251</v>
      </c>
    </row>
    <row r="172" spans="1:11" x14ac:dyDescent="0.2">
      <c r="A172" s="2" t="s">
        <v>237</v>
      </c>
      <c r="B172" s="1" t="s">
        <v>238</v>
      </c>
      <c r="C172" s="14">
        <v>2025.61</v>
      </c>
      <c r="D172" s="14">
        <v>2025.61</v>
      </c>
      <c r="E172" s="19">
        <v>-188.71</v>
      </c>
      <c r="F172" s="19">
        <v>-70.040000000000006</v>
      </c>
      <c r="G172" s="14">
        <v>118.67</v>
      </c>
      <c r="H172" s="14">
        <v>0</v>
      </c>
      <c r="I172" s="14">
        <v>0.05</v>
      </c>
      <c r="J172" s="14">
        <v>-69.989999999999995</v>
      </c>
      <c r="K172" s="14">
        <v>2095.6</v>
      </c>
    </row>
    <row r="173" spans="1:11" x14ac:dyDescent="0.2">
      <c r="A173" s="2" t="s">
        <v>239</v>
      </c>
      <c r="B173" s="1" t="s">
        <v>240</v>
      </c>
      <c r="C173" s="14">
        <v>2019.62</v>
      </c>
      <c r="D173" s="14">
        <v>2019.62</v>
      </c>
      <c r="E173" s="19">
        <v>-188.71</v>
      </c>
      <c r="F173" s="19">
        <v>-70.430000000000007</v>
      </c>
      <c r="G173" s="14">
        <v>118.29</v>
      </c>
      <c r="H173" s="14">
        <v>0</v>
      </c>
      <c r="I173" s="14">
        <v>0.05</v>
      </c>
      <c r="J173" s="14">
        <v>-70.38</v>
      </c>
      <c r="K173" s="14">
        <v>2090</v>
      </c>
    </row>
    <row r="174" spans="1:11" x14ac:dyDescent="0.2">
      <c r="A174" s="2" t="s">
        <v>241</v>
      </c>
      <c r="B174" s="1" t="s">
        <v>242</v>
      </c>
      <c r="C174" s="14">
        <v>2025.61</v>
      </c>
      <c r="D174" s="14">
        <v>2025.61</v>
      </c>
      <c r="E174" s="19">
        <v>-188.71</v>
      </c>
      <c r="F174" s="19">
        <v>-70.040000000000006</v>
      </c>
      <c r="G174" s="14">
        <v>118.67</v>
      </c>
      <c r="H174" s="14">
        <v>0</v>
      </c>
      <c r="I174" s="14">
        <v>0.05</v>
      </c>
      <c r="J174" s="14">
        <v>-69.989999999999995</v>
      </c>
      <c r="K174" s="14">
        <v>2095.6</v>
      </c>
    </row>
    <row r="175" spans="1:11" x14ac:dyDescent="0.2">
      <c r="A175" s="2" t="s">
        <v>243</v>
      </c>
      <c r="B175" s="1" t="s">
        <v>244</v>
      </c>
      <c r="C175" s="14">
        <v>8206.5</v>
      </c>
      <c r="D175" s="14">
        <v>8206.5</v>
      </c>
      <c r="E175" s="14">
        <v>0</v>
      </c>
      <c r="F175" s="14">
        <v>0</v>
      </c>
      <c r="G175" s="14">
        <v>1205.6500000000001</v>
      </c>
      <c r="H175" s="14">
        <v>1205.6500000000001</v>
      </c>
      <c r="I175" s="19">
        <v>-0.15</v>
      </c>
      <c r="J175" s="14">
        <v>1205.5</v>
      </c>
      <c r="K175" s="14">
        <v>7001</v>
      </c>
    </row>
    <row r="176" spans="1:11" x14ac:dyDescent="0.2">
      <c r="A176" s="2" t="s">
        <v>245</v>
      </c>
      <c r="B176" s="1" t="s">
        <v>246</v>
      </c>
      <c r="C176" s="14">
        <v>1445.38</v>
      </c>
      <c r="D176" s="14">
        <v>1445.38</v>
      </c>
      <c r="E176" s="19">
        <v>-200.63</v>
      </c>
      <c r="F176" s="19">
        <v>-119.1</v>
      </c>
      <c r="G176" s="14">
        <v>81.540000000000006</v>
      </c>
      <c r="H176" s="14">
        <v>0</v>
      </c>
      <c r="I176" s="19">
        <v>-0.12</v>
      </c>
      <c r="J176" s="14">
        <v>-119.22</v>
      </c>
      <c r="K176" s="14">
        <v>1564.6</v>
      </c>
    </row>
    <row r="177" spans="1:11" s="7" customFormat="1" x14ac:dyDescent="0.2">
      <c r="A177" s="16" t="s">
        <v>36</v>
      </c>
      <c r="C177" s="7" t="s">
        <v>37</v>
      </c>
      <c r="D177" s="7" t="s">
        <v>37</v>
      </c>
      <c r="E177" s="7" t="s">
        <v>37</v>
      </c>
      <c r="F177" s="7" t="s">
        <v>37</v>
      </c>
      <c r="G177" s="7" t="s">
        <v>37</v>
      </c>
      <c r="H177" s="7" t="s">
        <v>37</v>
      </c>
      <c r="I177" s="7" t="s">
        <v>37</v>
      </c>
      <c r="J177" s="7" t="s">
        <v>37</v>
      </c>
      <c r="K177" s="7" t="s">
        <v>37</v>
      </c>
    </row>
    <row r="178" spans="1:11" x14ac:dyDescent="0.2">
      <c r="C178" s="18">
        <v>48647.43</v>
      </c>
      <c r="D178" s="18">
        <v>48647.43</v>
      </c>
      <c r="E178" s="20">
        <v>-3297.21</v>
      </c>
      <c r="F178" s="20">
        <v>-1446.57</v>
      </c>
      <c r="G178" s="18">
        <v>4436.08</v>
      </c>
      <c r="H178" s="18">
        <v>2585.4299999999998</v>
      </c>
      <c r="I178" s="20">
        <v>-0.23</v>
      </c>
      <c r="J178" s="18">
        <v>1138.6300000000001</v>
      </c>
      <c r="K178" s="18">
        <v>47508.800000000003</v>
      </c>
    </row>
    <row r="180" spans="1:11" x14ac:dyDescent="0.2">
      <c r="A180" s="12" t="s">
        <v>247</v>
      </c>
    </row>
    <row r="181" spans="1:11" x14ac:dyDescent="0.2">
      <c r="A181" s="2" t="s">
        <v>248</v>
      </c>
      <c r="B181" s="1" t="s">
        <v>249</v>
      </c>
      <c r="C181" s="14">
        <v>2878.94</v>
      </c>
      <c r="D181" s="14">
        <v>2878.94</v>
      </c>
      <c r="E181" s="19">
        <v>-145.38</v>
      </c>
      <c r="F181" s="14">
        <v>0</v>
      </c>
      <c r="G181" s="14">
        <v>209.19</v>
      </c>
      <c r="H181" s="14">
        <v>63.81</v>
      </c>
      <c r="I181" s="19">
        <v>-7.0000000000000007E-2</v>
      </c>
      <c r="J181" s="14">
        <v>63.74</v>
      </c>
      <c r="K181" s="14">
        <v>2815.2</v>
      </c>
    </row>
    <row r="182" spans="1:11" x14ac:dyDescent="0.2">
      <c r="A182" s="2" t="s">
        <v>250</v>
      </c>
      <c r="B182" s="1" t="s">
        <v>251</v>
      </c>
      <c r="C182" s="14">
        <v>954.45</v>
      </c>
      <c r="D182" s="14">
        <v>954.45</v>
      </c>
      <c r="E182" s="19">
        <v>-200.74</v>
      </c>
      <c r="F182" s="19">
        <v>-150.62</v>
      </c>
      <c r="G182" s="14">
        <v>50.12</v>
      </c>
      <c r="H182" s="14">
        <v>0</v>
      </c>
      <c r="I182" s="19">
        <v>-0.13</v>
      </c>
      <c r="J182" s="14">
        <v>-150.75</v>
      </c>
      <c r="K182" s="14">
        <v>1105.2</v>
      </c>
    </row>
    <row r="183" spans="1:11" x14ac:dyDescent="0.2">
      <c r="A183" s="2" t="s">
        <v>252</v>
      </c>
      <c r="B183" s="1" t="s">
        <v>253</v>
      </c>
      <c r="C183" s="14">
        <v>2645.05</v>
      </c>
      <c r="D183" s="14">
        <v>2645.05</v>
      </c>
      <c r="E183" s="19">
        <v>-145.38</v>
      </c>
      <c r="F183" s="14">
        <v>0</v>
      </c>
      <c r="G183" s="14">
        <v>183.74</v>
      </c>
      <c r="H183" s="14">
        <v>38.369999999999997</v>
      </c>
      <c r="I183" s="19">
        <v>-0.12</v>
      </c>
      <c r="J183" s="14">
        <v>38.25</v>
      </c>
      <c r="K183" s="14">
        <v>2606.8000000000002</v>
      </c>
    </row>
    <row r="184" spans="1:11" x14ac:dyDescent="0.2">
      <c r="A184" s="2" t="s">
        <v>254</v>
      </c>
      <c r="B184" s="1" t="s">
        <v>255</v>
      </c>
      <c r="C184" s="14">
        <v>2387.38</v>
      </c>
      <c r="D184" s="14">
        <v>2387.38</v>
      </c>
      <c r="E184" s="19">
        <v>-160.30000000000001</v>
      </c>
      <c r="F184" s="19">
        <v>-4.59</v>
      </c>
      <c r="G184" s="14">
        <v>155.71</v>
      </c>
      <c r="H184" s="14">
        <v>0</v>
      </c>
      <c r="I184" s="19">
        <v>-0.03</v>
      </c>
      <c r="J184" s="14">
        <v>-4.62</v>
      </c>
      <c r="K184" s="14">
        <v>2392</v>
      </c>
    </row>
    <row r="185" spans="1:11" x14ac:dyDescent="0.2">
      <c r="A185" s="2" t="s">
        <v>256</v>
      </c>
      <c r="B185" s="1" t="s">
        <v>257</v>
      </c>
      <c r="C185" s="14">
        <v>1154.6300000000001</v>
      </c>
      <c r="D185" s="14">
        <v>1154.6300000000001</v>
      </c>
      <c r="E185" s="19">
        <v>-200.74</v>
      </c>
      <c r="F185" s="19">
        <v>-137.81</v>
      </c>
      <c r="G185" s="14">
        <v>62.93</v>
      </c>
      <c r="H185" s="14">
        <v>0</v>
      </c>
      <c r="I185" s="14">
        <v>0.04</v>
      </c>
      <c r="J185" s="14">
        <v>-137.77000000000001</v>
      </c>
      <c r="K185" s="14">
        <v>1292.4000000000001</v>
      </c>
    </row>
    <row r="186" spans="1:11" x14ac:dyDescent="0.2">
      <c r="A186" s="2" t="s">
        <v>258</v>
      </c>
      <c r="B186" s="1" t="s">
        <v>259</v>
      </c>
      <c r="C186" s="14">
        <v>2387.38</v>
      </c>
      <c r="D186" s="14">
        <v>2387.38</v>
      </c>
      <c r="E186" s="19">
        <v>-160.30000000000001</v>
      </c>
      <c r="F186" s="19">
        <v>-4.59</v>
      </c>
      <c r="G186" s="14">
        <v>155.71</v>
      </c>
      <c r="H186" s="14">
        <v>0</v>
      </c>
      <c r="I186" s="19">
        <v>-0.03</v>
      </c>
      <c r="J186" s="14">
        <v>-4.62</v>
      </c>
      <c r="K186" s="14">
        <v>2392</v>
      </c>
    </row>
    <row r="187" spans="1:11" x14ac:dyDescent="0.2">
      <c r="A187" s="2" t="s">
        <v>260</v>
      </c>
      <c r="B187" s="1" t="s">
        <v>261</v>
      </c>
      <c r="C187" s="14">
        <v>2234.4499999999998</v>
      </c>
      <c r="D187" s="14">
        <v>2234.4499999999998</v>
      </c>
      <c r="E187" s="19">
        <v>-174.78</v>
      </c>
      <c r="F187" s="19">
        <v>-35.72</v>
      </c>
      <c r="G187" s="14">
        <v>139.07</v>
      </c>
      <c r="H187" s="14">
        <v>0</v>
      </c>
      <c r="I187" s="19">
        <v>-0.03</v>
      </c>
      <c r="J187" s="14">
        <v>-35.75</v>
      </c>
      <c r="K187" s="14">
        <v>2270.1999999999998</v>
      </c>
    </row>
    <row r="188" spans="1:11" x14ac:dyDescent="0.2">
      <c r="A188" s="2" t="s">
        <v>262</v>
      </c>
      <c r="B188" s="1" t="s">
        <v>263</v>
      </c>
      <c r="C188" s="14">
        <v>3639.98</v>
      </c>
      <c r="D188" s="14">
        <v>3639.98</v>
      </c>
      <c r="E188" s="19">
        <v>-107.37</v>
      </c>
      <c r="F188" s="14">
        <v>0</v>
      </c>
      <c r="G188" s="14">
        <v>291.99</v>
      </c>
      <c r="H188" s="14">
        <v>184.62</v>
      </c>
      <c r="I188" s="19">
        <v>-0.04</v>
      </c>
      <c r="J188" s="14">
        <v>184.58</v>
      </c>
      <c r="K188" s="14">
        <v>3455.4</v>
      </c>
    </row>
    <row r="189" spans="1:11" x14ac:dyDescent="0.2">
      <c r="A189" s="2" t="s">
        <v>264</v>
      </c>
      <c r="B189" s="1" t="s">
        <v>265</v>
      </c>
      <c r="C189" s="14">
        <v>2719.24</v>
      </c>
      <c r="D189" s="14">
        <v>2719.24</v>
      </c>
      <c r="E189" s="19">
        <v>-145.38</v>
      </c>
      <c r="F189" s="14">
        <v>0</v>
      </c>
      <c r="G189" s="14">
        <v>191.81</v>
      </c>
      <c r="H189" s="14">
        <v>46.44</v>
      </c>
      <c r="I189" s="14">
        <v>0</v>
      </c>
      <c r="J189" s="14">
        <v>46.44</v>
      </c>
      <c r="K189" s="14">
        <v>2672.8</v>
      </c>
    </row>
    <row r="190" spans="1:11" x14ac:dyDescent="0.2">
      <c r="A190" s="2" t="s">
        <v>266</v>
      </c>
      <c r="B190" s="1" t="s">
        <v>267</v>
      </c>
      <c r="C190" s="14">
        <v>2025.61</v>
      </c>
      <c r="D190" s="14">
        <v>2025.61</v>
      </c>
      <c r="E190" s="19">
        <v>-188.71</v>
      </c>
      <c r="F190" s="19">
        <v>-70.040000000000006</v>
      </c>
      <c r="G190" s="14">
        <v>118.67</v>
      </c>
      <c r="H190" s="14">
        <v>0</v>
      </c>
      <c r="I190" s="14">
        <v>0.05</v>
      </c>
      <c r="J190" s="14">
        <v>-69.989999999999995</v>
      </c>
      <c r="K190" s="14">
        <v>2095.6</v>
      </c>
    </row>
    <row r="191" spans="1:11" x14ac:dyDescent="0.2">
      <c r="A191" s="2" t="s">
        <v>268</v>
      </c>
      <c r="B191" s="1" t="s">
        <v>269</v>
      </c>
      <c r="C191" s="14">
        <v>1613.59</v>
      </c>
      <c r="D191" s="14">
        <v>1613.59</v>
      </c>
      <c r="E191" s="19">
        <v>-200.63</v>
      </c>
      <c r="F191" s="19">
        <v>-108.33</v>
      </c>
      <c r="G191" s="14">
        <v>92.3</v>
      </c>
      <c r="H191" s="14">
        <v>0</v>
      </c>
      <c r="I191" s="14">
        <v>0.12</v>
      </c>
      <c r="J191" s="14">
        <v>-108.21</v>
      </c>
      <c r="K191" s="14">
        <v>1721.8</v>
      </c>
    </row>
    <row r="192" spans="1:11" s="7" customFormat="1" x14ac:dyDescent="0.2">
      <c r="A192" s="16" t="s">
        <v>36</v>
      </c>
      <c r="C192" s="7" t="s">
        <v>37</v>
      </c>
      <c r="D192" s="7" t="s">
        <v>37</v>
      </c>
      <c r="E192" s="7" t="s">
        <v>37</v>
      </c>
      <c r="F192" s="7" t="s">
        <v>37</v>
      </c>
      <c r="G192" s="7" t="s">
        <v>37</v>
      </c>
      <c r="H192" s="7" t="s">
        <v>37</v>
      </c>
      <c r="I192" s="7" t="s">
        <v>37</v>
      </c>
      <c r="J192" s="7" t="s">
        <v>37</v>
      </c>
      <c r="K192" s="7" t="s">
        <v>37</v>
      </c>
    </row>
    <row r="193" spans="1:11" x14ac:dyDescent="0.2">
      <c r="C193" s="18">
        <v>24640.7</v>
      </c>
      <c r="D193" s="18">
        <v>24640.7</v>
      </c>
      <c r="E193" s="20">
        <v>-1829.71</v>
      </c>
      <c r="F193" s="20">
        <v>-511.7</v>
      </c>
      <c r="G193" s="18">
        <v>1651.24</v>
      </c>
      <c r="H193" s="18">
        <v>333.24</v>
      </c>
      <c r="I193" s="20">
        <v>-0.24</v>
      </c>
      <c r="J193" s="18">
        <v>-178.7</v>
      </c>
      <c r="K193" s="18">
        <v>24819.4</v>
      </c>
    </row>
    <row r="195" spans="1:11" x14ac:dyDescent="0.2">
      <c r="A195" s="12" t="s">
        <v>270</v>
      </c>
    </row>
    <row r="196" spans="1:11" x14ac:dyDescent="0.2">
      <c r="A196" s="2" t="s">
        <v>271</v>
      </c>
      <c r="B196" s="1" t="s">
        <v>272</v>
      </c>
      <c r="C196" s="14">
        <v>3301.99</v>
      </c>
      <c r="D196" s="14">
        <v>3301.99</v>
      </c>
      <c r="E196" s="19">
        <v>-125.1</v>
      </c>
      <c r="F196" s="14">
        <v>0</v>
      </c>
      <c r="G196" s="14">
        <v>255.22</v>
      </c>
      <c r="H196" s="14">
        <v>130.11000000000001</v>
      </c>
      <c r="I196" s="14">
        <v>0.08</v>
      </c>
      <c r="J196" s="14">
        <v>130.19</v>
      </c>
      <c r="K196" s="14">
        <v>3171.8</v>
      </c>
    </row>
    <row r="197" spans="1:11" s="7" customFormat="1" x14ac:dyDescent="0.2">
      <c r="A197" s="16" t="s">
        <v>36</v>
      </c>
      <c r="C197" s="7" t="s">
        <v>37</v>
      </c>
      <c r="D197" s="7" t="s">
        <v>37</v>
      </c>
      <c r="E197" s="7" t="s">
        <v>37</v>
      </c>
      <c r="F197" s="7" t="s">
        <v>37</v>
      </c>
      <c r="G197" s="7" t="s">
        <v>37</v>
      </c>
      <c r="H197" s="7" t="s">
        <v>37</v>
      </c>
      <c r="I197" s="7" t="s">
        <v>37</v>
      </c>
      <c r="J197" s="7" t="s">
        <v>37</v>
      </c>
      <c r="K197" s="7" t="s">
        <v>37</v>
      </c>
    </row>
    <row r="198" spans="1:11" x14ac:dyDescent="0.2">
      <c r="C198" s="18">
        <v>3301.99</v>
      </c>
      <c r="D198" s="18">
        <v>3301.99</v>
      </c>
      <c r="E198" s="20">
        <v>-125.1</v>
      </c>
      <c r="F198" s="18">
        <v>0</v>
      </c>
      <c r="G198" s="18">
        <v>255.22</v>
      </c>
      <c r="H198" s="18">
        <v>130.11000000000001</v>
      </c>
      <c r="I198" s="18">
        <v>0.08</v>
      </c>
      <c r="J198" s="18">
        <v>130.19</v>
      </c>
      <c r="K198" s="18">
        <v>3171.8</v>
      </c>
    </row>
    <row r="200" spans="1:11" x14ac:dyDescent="0.2">
      <c r="A200" s="12" t="s">
        <v>273</v>
      </c>
    </row>
    <row r="201" spans="1:11" x14ac:dyDescent="0.2">
      <c r="A201" s="2" t="s">
        <v>274</v>
      </c>
      <c r="B201" s="1" t="s">
        <v>275</v>
      </c>
      <c r="C201" s="14">
        <v>2625.05</v>
      </c>
      <c r="D201" s="14">
        <v>2625.05</v>
      </c>
      <c r="E201" s="19">
        <v>-160.30000000000001</v>
      </c>
      <c r="F201" s="14">
        <v>0</v>
      </c>
      <c r="G201" s="14">
        <v>181.57</v>
      </c>
      <c r="H201" s="14">
        <v>21.27</v>
      </c>
      <c r="I201" s="19">
        <v>-0.02</v>
      </c>
      <c r="J201" s="14">
        <v>21.25</v>
      </c>
      <c r="K201" s="14">
        <v>2603.8000000000002</v>
      </c>
    </row>
    <row r="202" spans="1:11" s="7" customFormat="1" x14ac:dyDescent="0.2">
      <c r="A202" s="16" t="s">
        <v>36</v>
      </c>
      <c r="C202" s="7" t="s">
        <v>37</v>
      </c>
      <c r="D202" s="7" t="s">
        <v>37</v>
      </c>
      <c r="E202" s="7" t="s">
        <v>37</v>
      </c>
      <c r="F202" s="7" t="s">
        <v>37</v>
      </c>
      <c r="G202" s="7" t="s">
        <v>37</v>
      </c>
      <c r="H202" s="7" t="s">
        <v>37</v>
      </c>
      <c r="I202" s="7" t="s">
        <v>37</v>
      </c>
      <c r="J202" s="7" t="s">
        <v>37</v>
      </c>
      <c r="K202" s="7" t="s">
        <v>37</v>
      </c>
    </row>
    <row r="203" spans="1:11" x14ac:dyDescent="0.2">
      <c r="C203" s="18">
        <v>2625.05</v>
      </c>
      <c r="D203" s="18">
        <v>2625.05</v>
      </c>
      <c r="E203" s="20">
        <v>-160.30000000000001</v>
      </c>
      <c r="F203" s="18">
        <v>0</v>
      </c>
      <c r="G203" s="18">
        <v>181.57</v>
      </c>
      <c r="H203" s="18">
        <v>21.27</v>
      </c>
      <c r="I203" s="20">
        <v>-0.02</v>
      </c>
      <c r="J203" s="18">
        <v>21.25</v>
      </c>
      <c r="K203" s="18">
        <v>2603.8000000000002</v>
      </c>
    </row>
    <row r="205" spans="1:11" x14ac:dyDescent="0.2">
      <c r="A205" s="12" t="s">
        <v>276</v>
      </c>
    </row>
    <row r="206" spans="1:11" x14ac:dyDescent="0.2">
      <c r="A206" s="2" t="s">
        <v>277</v>
      </c>
      <c r="B206" s="1" t="s">
        <v>278</v>
      </c>
      <c r="C206" s="14">
        <v>2634.03</v>
      </c>
      <c r="D206" s="14">
        <v>2634.03</v>
      </c>
      <c r="E206" s="19">
        <v>-145.38</v>
      </c>
      <c r="F206" s="14">
        <v>0</v>
      </c>
      <c r="G206" s="14">
        <v>182.54</v>
      </c>
      <c r="H206" s="14">
        <v>37.17</v>
      </c>
      <c r="I206" s="14">
        <v>0.06</v>
      </c>
      <c r="J206" s="14">
        <v>37.229999999999997</v>
      </c>
      <c r="K206" s="14">
        <v>2596.8000000000002</v>
      </c>
    </row>
    <row r="207" spans="1:11" x14ac:dyDescent="0.2">
      <c r="A207" s="2" t="s">
        <v>279</v>
      </c>
      <c r="B207" s="1" t="s">
        <v>280</v>
      </c>
      <c r="C207" s="14">
        <v>2021.83</v>
      </c>
      <c r="D207" s="14">
        <v>2021.83</v>
      </c>
      <c r="E207" s="19">
        <v>-188.71</v>
      </c>
      <c r="F207" s="19">
        <v>-70.290000000000006</v>
      </c>
      <c r="G207" s="14">
        <v>118.43</v>
      </c>
      <c r="H207" s="14">
        <v>0</v>
      </c>
      <c r="I207" s="19">
        <v>-0.08</v>
      </c>
      <c r="J207" s="14">
        <v>-70.37</v>
      </c>
      <c r="K207" s="14">
        <v>2092.1999999999998</v>
      </c>
    </row>
    <row r="208" spans="1:11" x14ac:dyDescent="0.2">
      <c r="A208" s="2" t="s">
        <v>281</v>
      </c>
      <c r="B208" s="1" t="s">
        <v>282</v>
      </c>
      <c r="C208" s="14">
        <v>771.91</v>
      </c>
      <c r="D208" s="14">
        <v>771.91</v>
      </c>
      <c r="E208" s="19">
        <v>-200.83</v>
      </c>
      <c r="F208" s="19">
        <v>-162.4</v>
      </c>
      <c r="G208" s="14">
        <v>38.43</v>
      </c>
      <c r="H208" s="14">
        <v>0</v>
      </c>
      <c r="I208" s="19">
        <v>-0.09</v>
      </c>
      <c r="J208" s="14">
        <v>-162.49</v>
      </c>
      <c r="K208" s="14">
        <v>934.4</v>
      </c>
    </row>
    <row r="209" spans="1:11" s="7" customFormat="1" x14ac:dyDescent="0.2">
      <c r="A209" s="16" t="s">
        <v>36</v>
      </c>
      <c r="C209" s="7" t="s">
        <v>37</v>
      </c>
      <c r="D209" s="7" t="s">
        <v>37</v>
      </c>
      <c r="E209" s="7" t="s">
        <v>37</v>
      </c>
      <c r="F209" s="7" t="s">
        <v>37</v>
      </c>
      <c r="G209" s="7" t="s">
        <v>37</v>
      </c>
      <c r="H209" s="7" t="s">
        <v>37</v>
      </c>
      <c r="I209" s="7" t="s">
        <v>37</v>
      </c>
      <c r="J209" s="7" t="s">
        <v>37</v>
      </c>
      <c r="K209" s="7" t="s">
        <v>37</v>
      </c>
    </row>
    <row r="210" spans="1:11" x14ac:dyDescent="0.2">
      <c r="C210" s="18">
        <v>5427.77</v>
      </c>
      <c r="D210" s="18">
        <v>5427.77</v>
      </c>
      <c r="E210" s="20">
        <v>-534.91999999999996</v>
      </c>
      <c r="F210" s="20">
        <v>-232.69</v>
      </c>
      <c r="G210" s="18">
        <v>339.4</v>
      </c>
      <c r="H210" s="18">
        <v>37.17</v>
      </c>
      <c r="I210" s="20">
        <v>-0.11</v>
      </c>
      <c r="J210" s="18">
        <v>-195.63</v>
      </c>
      <c r="K210" s="18">
        <v>5623.4</v>
      </c>
    </row>
    <row r="212" spans="1:11" s="7" customFormat="1" x14ac:dyDescent="0.2">
      <c r="A212" s="15"/>
      <c r="C212" s="7" t="s">
        <v>283</v>
      </c>
      <c r="D212" s="7" t="s">
        <v>283</v>
      </c>
      <c r="E212" s="7" t="s">
        <v>283</v>
      </c>
      <c r="F212" s="7" t="s">
        <v>283</v>
      </c>
      <c r="G212" s="7" t="s">
        <v>283</v>
      </c>
      <c r="H212" s="7" t="s">
        <v>283</v>
      </c>
      <c r="I212" s="7" t="s">
        <v>283</v>
      </c>
      <c r="J212" s="7" t="s">
        <v>283</v>
      </c>
      <c r="K212" s="7" t="s">
        <v>283</v>
      </c>
    </row>
    <row r="213" spans="1:11" x14ac:dyDescent="0.2">
      <c r="A213" s="16" t="s">
        <v>284</v>
      </c>
      <c r="B213" s="1" t="s">
        <v>285</v>
      </c>
      <c r="C213" s="18">
        <v>371329.99</v>
      </c>
      <c r="D213" s="18">
        <v>371329.99</v>
      </c>
      <c r="E213" s="20">
        <v>-17057.939999999999</v>
      </c>
      <c r="F213" s="20">
        <v>-6125.4</v>
      </c>
      <c r="G213" s="18">
        <v>34308.879999999997</v>
      </c>
      <c r="H213" s="18">
        <v>23376.38</v>
      </c>
      <c r="I213" s="20">
        <v>-1.59</v>
      </c>
      <c r="J213" s="18">
        <v>17249.39</v>
      </c>
      <c r="K213" s="18">
        <v>354080.6</v>
      </c>
    </row>
    <row r="215" spans="1:11" x14ac:dyDescent="0.2">
      <c r="C215" s="1" t="s">
        <v>285</v>
      </c>
      <c r="D215" s="1" t="s">
        <v>285</v>
      </c>
      <c r="E215" s="1" t="s">
        <v>285</v>
      </c>
      <c r="F215" s="1" t="s">
        <v>285</v>
      </c>
      <c r="G215" s="1" t="s">
        <v>285</v>
      </c>
      <c r="H215" s="1" t="s">
        <v>285</v>
      </c>
      <c r="I215" s="1" t="s">
        <v>285</v>
      </c>
      <c r="J215" s="1" t="s">
        <v>285</v>
      </c>
      <c r="K215" s="1" t="s">
        <v>285</v>
      </c>
    </row>
    <row r="216" spans="1:11" x14ac:dyDescent="0.2">
      <c r="A216" s="2" t="s">
        <v>285</v>
      </c>
      <c r="B216" s="1" t="s">
        <v>285</v>
      </c>
      <c r="C216" s="17"/>
      <c r="D216" s="17"/>
      <c r="E216" s="17"/>
      <c r="F216" s="17"/>
      <c r="G216" s="17"/>
      <c r="H216" s="17"/>
      <c r="I216" s="17"/>
      <c r="J216" s="17"/>
      <c r="K216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workbookViewId="0">
      <pane xSplit="1" ySplit="8" topLeftCell="B93" activePane="bottomRight" state="frozen"/>
      <selection pane="topRight" activeCell="B1" sqref="B1"/>
      <selection pane="bottomLeft" activeCell="A9" sqref="A9"/>
      <selection pane="bottomRight" activeCell="B119" sqref="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316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20">
        <v>-0.68</v>
      </c>
      <c r="J24" s="18">
        <v>6548.9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9">
        <v>-0.16</v>
      </c>
      <c r="J29" s="14">
        <v>-61.51</v>
      </c>
      <c r="K29" s="14">
        <v>2188.4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-0.27</v>
      </c>
      <c r="J33" s="18">
        <v>4561.08</v>
      </c>
      <c r="K33" s="18">
        <v>28528.799999999999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s="7" customFormat="1" x14ac:dyDescent="0.2">
      <c r="A37" s="16" t="s">
        <v>36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</row>
    <row r="38" spans="1:11" x14ac:dyDescent="0.2">
      <c r="C38" s="18">
        <v>9294.74</v>
      </c>
      <c r="D38" s="18">
        <v>9294.74</v>
      </c>
      <c r="E38" s="18">
        <v>0</v>
      </c>
      <c r="F38" s="18">
        <v>0</v>
      </c>
      <c r="G38" s="18">
        <v>1438.09</v>
      </c>
      <c r="H38" s="18">
        <v>1438.09</v>
      </c>
      <c r="I38" s="18">
        <v>0.05</v>
      </c>
      <c r="J38" s="18">
        <v>1438.14</v>
      </c>
      <c r="K38" s="18">
        <v>7856.6</v>
      </c>
    </row>
    <row r="40" spans="1:11" x14ac:dyDescent="0.2">
      <c r="A40" s="12" t="s">
        <v>54</v>
      </c>
    </row>
    <row r="41" spans="1:11" x14ac:dyDescent="0.2">
      <c r="A41" s="2" t="s">
        <v>55</v>
      </c>
      <c r="B41" s="1" t="s">
        <v>56</v>
      </c>
      <c r="C41" s="14">
        <v>7331.9</v>
      </c>
      <c r="D41" s="14">
        <v>7331.9</v>
      </c>
      <c r="E41" s="14">
        <v>0</v>
      </c>
      <c r="F41" s="14">
        <v>0</v>
      </c>
      <c r="G41" s="14">
        <v>1018.83</v>
      </c>
      <c r="H41" s="14">
        <v>1018.83</v>
      </c>
      <c r="I41" s="19">
        <v>-0.13</v>
      </c>
      <c r="J41" s="14">
        <v>1018.7</v>
      </c>
      <c r="K41" s="14">
        <v>6313.2</v>
      </c>
    </row>
    <row r="42" spans="1:11" x14ac:dyDescent="0.2">
      <c r="A42" s="2" t="s">
        <v>59</v>
      </c>
      <c r="B42" s="1" t="s">
        <v>60</v>
      </c>
      <c r="C42" s="14">
        <v>2238.35</v>
      </c>
      <c r="D42" s="14">
        <v>2238.35</v>
      </c>
      <c r="E42" s="19">
        <v>-174.78</v>
      </c>
      <c r="F42" s="19">
        <v>-35.29</v>
      </c>
      <c r="G42" s="14">
        <v>139.49</v>
      </c>
      <c r="H42" s="14">
        <v>0</v>
      </c>
      <c r="I42" s="19">
        <v>-0.16</v>
      </c>
      <c r="J42" s="14">
        <v>-35.450000000000003</v>
      </c>
      <c r="K42" s="14">
        <v>2273.8000000000002</v>
      </c>
    </row>
    <row r="43" spans="1:11" x14ac:dyDescent="0.2">
      <c r="A43" s="2" t="s">
        <v>292</v>
      </c>
      <c r="B43" s="1" t="s">
        <v>300</v>
      </c>
      <c r="C43" s="14">
        <v>2120.5500000000002</v>
      </c>
      <c r="D43" s="14">
        <v>2120.5500000000002</v>
      </c>
      <c r="E43" s="19">
        <v>-188.71</v>
      </c>
      <c r="F43" s="19">
        <v>-62.04</v>
      </c>
      <c r="G43" s="14">
        <v>126.68</v>
      </c>
      <c r="H43" s="14">
        <v>0</v>
      </c>
      <c r="I43" s="19">
        <v>-0.01</v>
      </c>
      <c r="J43" s="14">
        <v>-62.05</v>
      </c>
      <c r="K43" s="14">
        <v>2182.6</v>
      </c>
    </row>
    <row r="44" spans="1:11" s="7" customFormat="1" x14ac:dyDescent="0.2">
      <c r="A44" s="16" t="s">
        <v>36</v>
      </c>
      <c r="C44" s="7" t="s">
        <v>37</v>
      </c>
      <c r="D44" s="7" t="s">
        <v>37</v>
      </c>
      <c r="E44" s="7" t="s">
        <v>37</v>
      </c>
      <c r="F44" s="7" t="s">
        <v>37</v>
      </c>
      <c r="G44" s="7" t="s">
        <v>37</v>
      </c>
      <c r="H44" s="7" t="s">
        <v>37</v>
      </c>
      <c r="I44" s="7" t="s">
        <v>37</v>
      </c>
      <c r="J44" s="7" t="s">
        <v>37</v>
      </c>
      <c r="K44" s="7" t="s">
        <v>37</v>
      </c>
    </row>
    <row r="45" spans="1:11" x14ac:dyDescent="0.2">
      <c r="C45" s="18">
        <v>11690.8</v>
      </c>
      <c r="D45" s="18">
        <v>11690.8</v>
      </c>
      <c r="E45" s="20">
        <v>-363.49</v>
      </c>
      <c r="F45" s="20">
        <v>-97.33</v>
      </c>
      <c r="G45" s="18">
        <v>1285</v>
      </c>
      <c r="H45" s="18">
        <v>1018.83</v>
      </c>
      <c r="I45" s="20">
        <v>-0.3</v>
      </c>
      <c r="J45" s="18">
        <v>921.2</v>
      </c>
      <c r="K45" s="18">
        <v>10769.6</v>
      </c>
    </row>
    <row r="47" spans="1:11" x14ac:dyDescent="0.2">
      <c r="A47" s="12" t="s">
        <v>61</v>
      </c>
    </row>
    <row r="48" spans="1:11" x14ac:dyDescent="0.2">
      <c r="A48" s="2" t="s">
        <v>62</v>
      </c>
      <c r="B48" s="1" t="s">
        <v>63</v>
      </c>
      <c r="C48" s="14">
        <v>2468.7199999999998</v>
      </c>
      <c r="D48" s="14">
        <v>2468.7199999999998</v>
      </c>
      <c r="E48" s="19">
        <v>-160.30000000000001</v>
      </c>
      <c r="F48" s="14">
        <v>0</v>
      </c>
      <c r="G48" s="14">
        <v>164.56</v>
      </c>
      <c r="H48" s="14">
        <v>4.26</v>
      </c>
      <c r="I48" s="14">
        <v>0.06</v>
      </c>
      <c r="J48" s="14">
        <v>4.32</v>
      </c>
      <c r="K48" s="14">
        <v>2464.4</v>
      </c>
    </row>
    <row r="49" spans="1:11" x14ac:dyDescent="0.2">
      <c r="A49" s="2" t="s">
        <v>64</v>
      </c>
      <c r="B49" s="1" t="s">
        <v>65</v>
      </c>
      <c r="C49" s="14">
        <v>3119.63</v>
      </c>
      <c r="D49" s="14">
        <v>3119.63</v>
      </c>
      <c r="E49" s="19">
        <v>-125.1</v>
      </c>
      <c r="F49" s="14">
        <v>0</v>
      </c>
      <c r="G49" s="14">
        <v>235.38</v>
      </c>
      <c r="H49" s="14">
        <v>110.27</v>
      </c>
      <c r="I49" s="14">
        <v>0.16</v>
      </c>
      <c r="J49" s="14">
        <v>110.43</v>
      </c>
      <c r="K49" s="14">
        <v>3009.2</v>
      </c>
    </row>
    <row r="50" spans="1:11" x14ac:dyDescent="0.2">
      <c r="A50" s="2" t="s">
        <v>66</v>
      </c>
      <c r="B50" s="1" t="s">
        <v>67</v>
      </c>
      <c r="C50" s="14">
        <v>2851.4</v>
      </c>
      <c r="D50" s="14">
        <v>2851.4</v>
      </c>
      <c r="E50" s="19">
        <v>-145.38</v>
      </c>
      <c r="F50" s="14">
        <v>0</v>
      </c>
      <c r="G50" s="14">
        <v>206.19</v>
      </c>
      <c r="H50" s="14">
        <v>60.82</v>
      </c>
      <c r="I50" s="19">
        <v>-0.02</v>
      </c>
      <c r="J50" s="14">
        <v>60.8</v>
      </c>
      <c r="K50" s="14">
        <v>2790.6</v>
      </c>
    </row>
    <row r="51" spans="1:11" x14ac:dyDescent="0.2">
      <c r="A51" s="2" t="s">
        <v>68</v>
      </c>
      <c r="B51" s="1" t="s">
        <v>69</v>
      </c>
      <c r="C51" s="14">
        <v>3307.5</v>
      </c>
      <c r="D51" s="14">
        <v>3307.5</v>
      </c>
      <c r="E51" s="19">
        <v>-125.1</v>
      </c>
      <c r="F51" s="14">
        <v>0</v>
      </c>
      <c r="G51" s="14">
        <v>255.82</v>
      </c>
      <c r="H51" s="14">
        <v>130.71</v>
      </c>
      <c r="I51" s="19">
        <v>-0.01</v>
      </c>
      <c r="J51" s="14">
        <v>130.69999999999999</v>
      </c>
      <c r="K51" s="14">
        <v>3176.8</v>
      </c>
    </row>
    <row r="52" spans="1:11" x14ac:dyDescent="0.2">
      <c r="A52" s="2" t="s">
        <v>70</v>
      </c>
      <c r="B52" s="1" t="s">
        <v>71</v>
      </c>
      <c r="C52" s="14">
        <v>3016.77</v>
      </c>
      <c r="D52" s="14">
        <v>3016.77</v>
      </c>
      <c r="E52" s="19">
        <v>-145.38</v>
      </c>
      <c r="F52" s="14">
        <v>0</v>
      </c>
      <c r="G52" s="14">
        <v>224.18</v>
      </c>
      <c r="H52" s="14">
        <v>78.81</v>
      </c>
      <c r="I52" s="14">
        <v>0.16</v>
      </c>
      <c r="J52" s="14">
        <v>78.97</v>
      </c>
      <c r="K52" s="14">
        <v>2937.8</v>
      </c>
    </row>
    <row r="53" spans="1:11" x14ac:dyDescent="0.2">
      <c r="A53" s="2" t="s">
        <v>72</v>
      </c>
      <c r="B53" s="1" t="s">
        <v>73</v>
      </c>
      <c r="C53" s="14">
        <v>3467.25</v>
      </c>
      <c r="D53" s="14">
        <v>3467.25</v>
      </c>
      <c r="E53" s="19">
        <v>-125.1</v>
      </c>
      <c r="F53" s="14">
        <v>0</v>
      </c>
      <c r="G53" s="14">
        <v>273.2</v>
      </c>
      <c r="H53" s="14">
        <v>148.1</v>
      </c>
      <c r="I53" s="14">
        <v>0.15</v>
      </c>
      <c r="J53" s="14">
        <v>148.25</v>
      </c>
      <c r="K53" s="14">
        <v>3319</v>
      </c>
    </row>
    <row r="54" spans="1:11" x14ac:dyDescent="0.2">
      <c r="A54" s="2" t="s">
        <v>74</v>
      </c>
      <c r="B54" s="1" t="s">
        <v>75</v>
      </c>
      <c r="C54" s="14">
        <v>3730.53</v>
      </c>
      <c r="D54" s="14">
        <v>3730.53</v>
      </c>
      <c r="E54" s="14">
        <v>0</v>
      </c>
      <c r="F54" s="14">
        <v>0</v>
      </c>
      <c r="G54" s="14">
        <v>305.91000000000003</v>
      </c>
      <c r="H54" s="14">
        <v>305.91000000000003</v>
      </c>
      <c r="I54" s="14">
        <v>0.02</v>
      </c>
      <c r="J54" s="14">
        <v>305.93</v>
      </c>
      <c r="K54" s="14">
        <v>3424.6</v>
      </c>
    </row>
    <row r="55" spans="1:11" x14ac:dyDescent="0.2">
      <c r="A55" s="2" t="s">
        <v>76</v>
      </c>
      <c r="B55" s="1" t="s">
        <v>77</v>
      </c>
      <c r="C55" s="14">
        <v>3119.63</v>
      </c>
      <c r="D55" s="14">
        <v>3119.63</v>
      </c>
      <c r="E55" s="19">
        <v>-125.1</v>
      </c>
      <c r="F55" s="14">
        <v>0</v>
      </c>
      <c r="G55" s="14">
        <v>235.38</v>
      </c>
      <c r="H55" s="14">
        <v>110.27</v>
      </c>
      <c r="I55" s="14">
        <v>0.16</v>
      </c>
      <c r="J55" s="14">
        <v>110.43</v>
      </c>
      <c r="K55" s="14">
        <v>3009.2</v>
      </c>
    </row>
    <row r="56" spans="1:11" x14ac:dyDescent="0.2">
      <c r="A56" s="2" t="s">
        <v>78</v>
      </c>
      <c r="B56" s="1" t="s">
        <v>79</v>
      </c>
      <c r="C56" s="14">
        <v>6320.47</v>
      </c>
      <c r="D56" s="14">
        <v>6320.47</v>
      </c>
      <c r="E56" s="14">
        <v>0</v>
      </c>
      <c r="F56" s="14">
        <v>0</v>
      </c>
      <c r="G56" s="14">
        <v>802.79</v>
      </c>
      <c r="H56" s="14">
        <v>802.79</v>
      </c>
      <c r="I56" s="19">
        <v>-0.12</v>
      </c>
      <c r="J56" s="14">
        <v>802.67</v>
      </c>
      <c r="K56" s="14">
        <v>5517.8</v>
      </c>
    </row>
    <row r="57" spans="1:11" x14ac:dyDescent="0.2">
      <c r="A57" s="2" t="s">
        <v>80</v>
      </c>
      <c r="B57" s="1" t="s">
        <v>81</v>
      </c>
      <c r="C57" s="14">
        <v>3119.63</v>
      </c>
      <c r="D57" s="14">
        <v>3119.63</v>
      </c>
      <c r="E57" s="19">
        <v>-125.1</v>
      </c>
      <c r="F57" s="14">
        <v>0</v>
      </c>
      <c r="G57" s="14">
        <v>235.38</v>
      </c>
      <c r="H57" s="14">
        <v>110.27</v>
      </c>
      <c r="I57" s="14">
        <v>0.16</v>
      </c>
      <c r="J57" s="14">
        <v>110.43</v>
      </c>
      <c r="K57" s="14">
        <v>3009.2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9">
        <v>-0.05</v>
      </c>
      <c r="J58" s="14">
        <v>148.05000000000001</v>
      </c>
      <c r="K58" s="14">
        <v>3319.2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4">
        <v>0.16</v>
      </c>
      <c r="J59" s="14">
        <v>110.43</v>
      </c>
      <c r="K59" s="14">
        <v>3009.2</v>
      </c>
    </row>
    <row r="60" spans="1:11" s="7" customFormat="1" x14ac:dyDescent="0.2">
      <c r="A60" s="16" t="s">
        <v>36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</row>
    <row r="61" spans="1:11" x14ac:dyDescent="0.2">
      <c r="C61" s="18">
        <v>41108.410000000003</v>
      </c>
      <c r="D61" s="18">
        <v>41108.410000000003</v>
      </c>
      <c r="E61" s="20">
        <v>-1326.76</v>
      </c>
      <c r="F61" s="18">
        <v>0</v>
      </c>
      <c r="G61" s="18">
        <v>3447.37</v>
      </c>
      <c r="H61" s="18">
        <v>2120.58</v>
      </c>
      <c r="I61" s="18">
        <v>0.83</v>
      </c>
      <c r="J61" s="18">
        <v>2121.41</v>
      </c>
      <c r="K61" s="18">
        <v>38987</v>
      </c>
    </row>
    <row r="63" spans="1:11" x14ac:dyDescent="0.2">
      <c r="A63" s="12" t="s">
        <v>86</v>
      </c>
    </row>
    <row r="64" spans="1:11" x14ac:dyDescent="0.2">
      <c r="A64" s="2" t="s">
        <v>87</v>
      </c>
      <c r="B64" s="1" t="s">
        <v>88</v>
      </c>
      <c r="C64" s="14">
        <v>847.38</v>
      </c>
      <c r="D64" s="14">
        <v>847.38</v>
      </c>
      <c r="E64" s="19">
        <v>-200.83</v>
      </c>
      <c r="F64" s="19">
        <v>-157.57</v>
      </c>
      <c r="G64" s="14">
        <v>43.26</v>
      </c>
      <c r="H64" s="14">
        <v>0</v>
      </c>
      <c r="I64" s="19">
        <v>-0.05</v>
      </c>
      <c r="J64" s="14">
        <v>-157.62</v>
      </c>
      <c r="K64" s="14">
        <v>1005</v>
      </c>
    </row>
    <row r="65" spans="1:11" x14ac:dyDescent="0.2">
      <c r="A65" s="2" t="s">
        <v>89</v>
      </c>
      <c r="B65" s="1" t="s">
        <v>90</v>
      </c>
      <c r="C65" s="14">
        <v>2851.4</v>
      </c>
      <c r="D65" s="14">
        <v>2851.4</v>
      </c>
      <c r="E65" s="19">
        <v>-145.38</v>
      </c>
      <c r="F65" s="14">
        <v>0</v>
      </c>
      <c r="G65" s="14">
        <v>206.19</v>
      </c>
      <c r="H65" s="14">
        <v>60.82</v>
      </c>
      <c r="I65" s="19">
        <v>-0.02</v>
      </c>
      <c r="J65" s="14">
        <v>60.8</v>
      </c>
      <c r="K65" s="14">
        <v>2790.6</v>
      </c>
    </row>
    <row r="66" spans="1:11" x14ac:dyDescent="0.2">
      <c r="A66" s="2" t="s">
        <v>91</v>
      </c>
      <c r="B66" s="1" t="s">
        <v>92</v>
      </c>
      <c r="C66" s="14">
        <v>1529.22</v>
      </c>
      <c r="D66" s="14">
        <v>1529.22</v>
      </c>
      <c r="E66" s="19">
        <v>-200.63</v>
      </c>
      <c r="F66" s="19">
        <v>-113.73</v>
      </c>
      <c r="G66" s="14">
        <v>86.9</v>
      </c>
      <c r="H66" s="14">
        <v>0</v>
      </c>
      <c r="I66" s="19">
        <v>-0.05</v>
      </c>
      <c r="J66" s="14">
        <v>-113.78</v>
      </c>
      <c r="K66" s="14">
        <v>1643</v>
      </c>
    </row>
    <row r="67" spans="1:11" x14ac:dyDescent="0.2">
      <c r="A67" s="2" t="s">
        <v>93</v>
      </c>
      <c r="B67" s="1" t="s">
        <v>94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4">
        <v>7.0000000000000007E-2</v>
      </c>
      <c r="J67" s="14">
        <v>-133.06</v>
      </c>
      <c r="K67" s="14">
        <v>1360.8</v>
      </c>
    </row>
    <row r="68" spans="1:11" x14ac:dyDescent="0.2">
      <c r="A68" s="2" t="s">
        <v>95</v>
      </c>
      <c r="B68" s="1" t="s">
        <v>96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97</v>
      </c>
      <c r="B69" s="1" t="s">
        <v>98</v>
      </c>
      <c r="C69" s="14">
        <v>777.1</v>
      </c>
      <c r="D69" s="14">
        <v>777.1</v>
      </c>
      <c r="E69" s="19">
        <v>-200.83</v>
      </c>
      <c r="F69" s="19">
        <v>-162.07</v>
      </c>
      <c r="G69" s="14">
        <v>38.770000000000003</v>
      </c>
      <c r="H69" s="14">
        <v>0</v>
      </c>
      <c r="I69" s="14">
        <v>0.17</v>
      </c>
      <c r="J69" s="14">
        <v>-161.9</v>
      </c>
      <c r="K69" s="14">
        <v>939</v>
      </c>
    </row>
    <row r="70" spans="1:11" x14ac:dyDescent="0.2">
      <c r="A70" s="2" t="s">
        <v>99</v>
      </c>
      <c r="B70" s="1" t="s">
        <v>100</v>
      </c>
      <c r="C70" s="14">
        <v>1754.13</v>
      </c>
      <c r="D70" s="14">
        <v>1754.13</v>
      </c>
      <c r="E70" s="19">
        <v>-188.71</v>
      </c>
      <c r="F70" s="19">
        <v>-87.42</v>
      </c>
      <c r="G70" s="14">
        <v>101.3</v>
      </c>
      <c r="H70" s="14">
        <v>0</v>
      </c>
      <c r="I70" s="19">
        <v>-0.05</v>
      </c>
      <c r="J70" s="14">
        <v>-87.47</v>
      </c>
      <c r="K70" s="14">
        <v>1841.6</v>
      </c>
    </row>
    <row r="71" spans="1:11" x14ac:dyDescent="0.2">
      <c r="A71" s="2" t="s">
        <v>101</v>
      </c>
      <c r="B71" s="1" t="s">
        <v>102</v>
      </c>
      <c r="C71" s="14">
        <v>3466.26</v>
      </c>
      <c r="D71" s="14">
        <v>3466.26</v>
      </c>
      <c r="E71" s="19">
        <v>-125.1</v>
      </c>
      <c r="F71" s="14">
        <v>0</v>
      </c>
      <c r="G71" s="14">
        <v>273.08999999999997</v>
      </c>
      <c r="H71" s="14">
        <v>147.99</v>
      </c>
      <c r="I71" s="14">
        <v>7.0000000000000007E-2</v>
      </c>
      <c r="J71" s="14">
        <v>148.06</v>
      </c>
      <c r="K71" s="14">
        <v>3318.2</v>
      </c>
    </row>
    <row r="72" spans="1:11" x14ac:dyDescent="0.2">
      <c r="A72" s="2" t="s">
        <v>103</v>
      </c>
      <c r="B72" s="1" t="s">
        <v>104</v>
      </c>
      <c r="C72" s="14">
        <v>847.38</v>
      </c>
      <c r="D72" s="14">
        <v>847.38</v>
      </c>
      <c r="E72" s="19">
        <v>-200.83</v>
      </c>
      <c r="F72" s="19">
        <v>-157.57</v>
      </c>
      <c r="G72" s="14">
        <v>43.26</v>
      </c>
      <c r="H72" s="14">
        <v>0</v>
      </c>
      <c r="I72" s="19">
        <v>-0.05</v>
      </c>
      <c r="J72" s="14">
        <v>-157.62</v>
      </c>
      <c r="K72" s="14">
        <v>1005</v>
      </c>
    </row>
    <row r="73" spans="1:11" x14ac:dyDescent="0.2">
      <c r="A73" s="2" t="s">
        <v>105</v>
      </c>
      <c r="B73" s="1" t="s">
        <v>106</v>
      </c>
      <c r="C73" s="14">
        <v>2120.6</v>
      </c>
      <c r="D73" s="14">
        <v>2120.6</v>
      </c>
      <c r="E73" s="19">
        <v>-188.71</v>
      </c>
      <c r="F73" s="19">
        <v>-62.03</v>
      </c>
      <c r="G73" s="14">
        <v>126.68</v>
      </c>
      <c r="H73" s="14">
        <v>0</v>
      </c>
      <c r="I73" s="14">
        <v>0.03</v>
      </c>
      <c r="J73" s="14">
        <v>-62</v>
      </c>
      <c r="K73" s="14">
        <v>2182.6</v>
      </c>
    </row>
    <row r="74" spans="1:11" s="7" customFormat="1" x14ac:dyDescent="0.2">
      <c r="A74" s="16" t="s">
        <v>36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</row>
    <row r="75" spans="1:11" x14ac:dyDescent="0.2">
      <c r="C75" s="18">
        <v>16648.95</v>
      </c>
      <c r="D75" s="18">
        <v>16648.95</v>
      </c>
      <c r="E75" s="20">
        <v>-1852.5</v>
      </c>
      <c r="F75" s="20">
        <v>-1006.65</v>
      </c>
      <c r="G75" s="18">
        <v>1054.67</v>
      </c>
      <c r="H75" s="18">
        <v>208.81</v>
      </c>
      <c r="I75" s="18">
        <v>0.19</v>
      </c>
      <c r="J75" s="18">
        <v>-797.65</v>
      </c>
      <c r="K75" s="18">
        <v>17446.599999999999</v>
      </c>
    </row>
    <row r="77" spans="1:11" x14ac:dyDescent="0.2">
      <c r="A77" s="12" t="s">
        <v>109</v>
      </c>
    </row>
    <row r="78" spans="1:11" x14ac:dyDescent="0.2">
      <c r="A78" s="2" t="s">
        <v>110</v>
      </c>
      <c r="B78" s="1" t="s">
        <v>111</v>
      </c>
      <c r="C78" s="14">
        <v>2766.72</v>
      </c>
      <c r="D78" s="14">
        <v>2766.72</v>
      </c>
      <c r="E78" s="19">
        <v>-145.38</v>
      </c>
      <c r="F78" s="14">
        <v>0</v>
      </c>
      <c r="G78" s="14">
        <v>196.98</v>
      </c>
      <c r="H78" s="14">
        <v>51.6</v>
      </c>
      <c r="I78" s="14">
        <v>0.12</v>
      </c>
      <c r="J78" s="14">
        <v>51.72</v>
      </c>
      <c r="K78" s="14">
        <v>2715</v>
      </c>
    </row>
    <row r="79" spans="1:11" x14ac:dyDescent="0.2">
      <c r="A79" s="2" t="s">
        <v>112</v>
      </c>
      <c r="B79" s="1" t="s">
        <v>113</v>
      </c>
      <c r="C79" s="14">
        <v>1453.65</v>
      </c>
      <c r="D79" s="14">
        <v>1453.65</v>
      </c>
      <c r="E79" s="19">
        <v>-200.63</v>
      </c>
      <c r="F79" s="19">
        <v>-118.57</v>
      </c>
      <c r="G79" s="14">
        <v>82.07</v>
      </c>
      <c r="H79" s="14">
        <v>0</v>
      </c>
      <c r="I79" s="14">
        <v>0.02</v>
      </c>
      <c r="J79" s="14">
        <v>-118.55</v>
      </c>
      <c r="K79" s="14">
        <v>1572.2</v>
      </c>
    </row>
    <row r="80" spans="1:11" x14ac:dyDescent="0.2">
      <c r="A80" s="2" t="s">
        <v>114</v>
      </c>
      <c r="B80" s="1" t="s">
        <v>115</v>
      </c>
      <c r="C80" s="14">
        <v>3119.63</v>
      </c>
      <c r="D80" s="14">
        <v>3119.63</v>
      </c>
      <c r="E80" s="19">
        <v>-125.1</v>
      </c>
      <c r="F80" s="14">
        <v>0</v>
      </c>
      <c r="G80" s="14">
        <v>235.38</v>
      </c>
      <c r="H80" s="14">
        <v>110.27</v>
      </c>
      <c r="I80" s="14">
        <v>0.16</v>
      </c>
      <c r="J80" s="14">
        <v>110.43</v>
      </c>
      <c r="K80" s="14">
        <v>3009.2</v>
      </c>
    </row>
    <row r="81" spans="1:11" x14ac:dyDescent="0.2">
      <c r="A81" s="2" t="s">
        <v>116</v>
      </c>
      <c r="B81" s="1" t="s">
        <v>117</v>
      </c>
      <c r="C81" s="14">
        <v>1002.34</v>
      </c>
      <c r="D81" s="14">
        <v>1002.34</v>
      </c>
      <c r="E81" s="19">
        <v>-200.74</v>
      </c>
      <c r="F81" s="19">
        <v>-147.56</v>
      </c>
      <c r="G81" s="14">
        <v>53.18</v>
      </c>
      <c r="H81" s="14">
        <v>0</v>
      </c>
      <c r="I81" s="14">
        <v>0.1</v>
      </c>
      <c r="J81" s="14">
        <v>-147.46</v>
      </c>
      <c r="K81" s="14">
        <v>1149.8</v>
      </c>
    </row>
    <row r="82" spans="1:11" x14ac:dyDescent="0.2">
      <c r="A82" s="2" t="s">
        <v>118</v>
      </c>
      <c r="B82" s="1" t="s">
        <v>119</v>
      </c>
      <c r="C82" s="14">
        <v>2756.31</v>
      </c>
      <c r="D82" s="14">
        <v>2756.31</v>
      </c>
      <c r="E82" s="19">
        <v>-145.38</v>
      </c>
      <c r="F82" s="14">
        <v>0</v>
      </c>
      <c r="G82" s="14">
        <v>195.85</v>
      </c>
      <c r="H82" s="14">
        <v>50.47</v>
      </c>
      <c r="I82" s="14">
        <v>0.04</v>
      </c>
      <c r="J82" s="14">
        <v>50.51</v>
      </c>
      <c r="K82" s="14">
        <v>2705.8</v>
      </c>
    </row>
    <row r="83" spans="1:11" s="7" customFormat="1" x14ac:dyDescent="0.2">
      <c r="A83" s="16" t="s">
        <v>36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</row>
    <row r="84" spans="1:11" x14ac:dyDescent="0.2">
      <c r="C84" s="18">
        <v>11098.65</v>
      </c>
      <c r="D84" s="18">
        <v>11098.65</v>
      </c>
      <c r="E84" s="20">
        <v>-817.23</v>
      </c>
      <c r="F84" s="20">
        <v>-266.13</v>
      </c>
      <c r="G84" s="18">
        <v>763.46</v>
      </c>
      <c r="H84" s="18">
        <v>212.34</v>
      </c>
      <c r="I84" s="18">
        <v>0.44</v>
      </c>
      <c r="J84" s="18">
        <v>-53.35</v>
      </c>
      <c r="K84" s="18">
        <v>11152</v>
      </c>
    </row>
    <row r="86" spans="1:11" x14ac:dyDescent="0.2">
      <c r="A86" s="12" t="s">
        <v>120</v>
      </c>
    </row>
    <row r="87" spans="1:11" x14ac:dyDescent="0.2">
      <c r="A87" s="2" t="s">
        <v>121</v>
      </c>
      <c r="B87" s="1" t="s">
        <v>122</v>
      </c>
      <c r="C87" s="14">
        <v>1980.03</v>
      </c>
      <c r="D87" s="14">
        <v>1980.03</v>
      </c>
      <c r="E87" s="19">
        <v>-188.71</v>
      </c>
      <c r="F87" s="19">
        <v>-72.959999999999994</v>
      </c>
      <c r="G87" s="14">
        <v>115.75</v>
      </c>
      <c r="H87" s="14">
        <v>0</v>
      </c>
      <c r="I87" s="19">
        <v>-0.01</v>
      </c>
      <c r="J87" s="14">
        <v>-72.97</v>
      </c>
      <c r="K87" s="14">
        <v>2053</v>
      </c>
    </row>
    <row r="88" spans="1:11" x14ac:dyDescent="0.2">
      <c r="A88" s="2" t="s">
        <v>307</v>
      </c>
      <c r="B88" s="1" t="s">
        <v>306</v>
      </c>
      <c r="C88" s="14">
        <v>2407.5</v>
      </c>
      <c r="D88" s="14">
        <v>2407.5</v>
      </c>
      <c r="E88" s="19">
        <v>-160.30000000000001</v>
      </c>
      <c r="F88" s="19">
        <v>-2.4</v>
      </c>
      <c r="G88" s="14">
        <v>157.9</v>
      </c>
      <c r="H88" s="14">
        <v>0</v>
      </c>
      <c r="I88" s="19">
        <v>-0.1</v>
      </c>
      <c r="J88" s="14">
        <v>-2.5</v>
      </c>
      <c r="K88" s="14">
        <v>2410</v>
      </c>
    </row>
    <row r="89" spans="1:11" s="7" customFormat="1" x14ac:dyDescent="0.2">
      <c r="A89" s="16" t="s">
        <v>36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</row>
    <row r="90" spans="1:11" x14ac:dyDescent="0.2">
      <c r="C90" s="18">
        <v>4387.53</v>
      </c>
      <c r="D90" s="18">
        <v>4387.53</v>
      </c>
      <c r="E90" s="20">
        <v>-349.01</v>
      </c>
      <c r="F90" s="20">
        <v>-75.36</v>
      </c>
      <c r="G90" s="18">
        <v>273.64999999999998</v>
      </c>
      <c r="H90" s="18">
        <v>0</v>
      </c>
      <c r="I90" s="20">
        <v>-0.11</v>
      </c>
      <c r="J90" s="18">
        <v>-75.47</v>
      </c>
      <c r="K90" s="18">
        <v>4463</v>
      </c>
    </row>
    <row r="92" spans="1:11" x14ac:dyDescent="0.2">
      <c r="A92" s="12" t="s">
        <v>123</v>
      </c>
    </row>
    <row r="93" spans="1:11" x14ac:dyDescent="0.2">
      <c r="A93" s="2" t="s">
        <v>124</v>
      </c>
      <c r="B93" s="1" t="s">
        <v>125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9">
        <v>-0.04</v>
      </c>
      <c r="J93" s="14">
        <v>-181.35</v>
      </c>
      <c r="K93" s="14">
        <v>657.8</v>
      </c>
    </row>
    <row r="94" spans="1:11" x14ac:dyDescent="0.2">
      <c r="A94" s="2" t="s">
        <v>126</v>
      </c>
      <c r="B94" s="1" t="s">
        <v>127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128</v>
      </c>
      <c r="B95" s="1" t="s">
        <v>129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132</v>
      </c>
      <c r="B96" s="1" t="s">
        <v>133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4">
        <v>0.04</v>
      </c>
      <c r="J96" s="14">
        <v>-181.29</v>
      </c>
      <c r="K96" s="14">
        <v>657.4</v>
      </c>
    </row>
    <row r="97" spans="1:11" x14ac:dyDescent="0.2">
      <c r="A97" s="2" t="s">
        <v>134</v>
      </c>
      <c r="B97" s="1" t="s">
        <v>135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s="7" customFormat="1" x14ac:dyDescent="0.2">
      <c r="A98" s="16" t="s">
        <v>36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</row>
    <row r="99" spans="1:11" x14ac:dyDescent="0.2">
      <c r="C99" s="18">
        <v>2381.5700000000002</v>
      </c>
      <c r="D99" s="18">
        <v>2381.5700000000002</v>
      </c>
      <c r="E99" s="20">
        <v>-1004.15</v>
      </c>
      <c r="F99" s="20">
        <v>-906.59</v>
      </c>
      <c r="G99" s="18">
        <v>97.56</v>
      </c>
      <c r="H99" s="18">
        <v>0</v>
      </c>
      <c r="I99" s="20">
        <v>-0.04</v>
      </c>
      <c r="J99" s="18">
        <v>-906.63</v>
      </c>
      <c r="K99" s="18">
        <v>3288.2</v>
      </c>
    </row>
    <row r="101" spans="1:11" x14ac:dyDescent="0.2">
      <c r="A101" s="12" t="s">
        <v>136</v>
      </c>
    </row>
    <row r="102" spans="1:11" x14ac:dyDescent="0.2">
      <c r="A102" s="2" t="s">
        <v>141</v>
      </c>
      <c r="B102" s="1" t="s">
        <v>142</v>
      </c>
      <c r="C102" s="14">
        <v>3119.63</v>
      </c>
      <c r="D102" s="14">
        <v>3119.63</v>
      </c>
      <c r="E102" s="19">
        <v>-125.1</v>
      </c>
      <c r="F102" s="14">
        <v>0</v>
      </c>
      <c r="G102" s="14">
        <v>235.38</v>
      </c>
      <c r="H102" s="14">
        <v>110.27</v>
      </c>
      <c r="I102" s="14">
        <v>0.16</v>
      </c>
      <c r="J102" s="14">
        <v>110.43</v>
      </c>
      <c r="K102" s="14">
        <v>3009.2</v>
      </c>
    </row>
    <row r="103" spans="1:11" x14ac:dyDescent="0.2">
      <c r="A103" s="2" t="s">
        <v>143</v>
      </c>
      <c r="B103" s="1" t="s">
        <v>144</v>
      </c>
      <c r="C103" s="14">
        <v>2120.6</v>
      </c>
      <c r="D103" s="14">
        <v>2120.6</v>
      </c>
      <c r="E103" s="19">
        <v>-188.71</v>
      </c>
      <c r="F103" s="19">
        <v>-62.03</v>
      </c>
      <c r="G103" s="14">
        <v>126.68</v>
      </c>
      <c r="H103" s="14">
        <v>0</v>
      </c>
      <c r="I103" s="14">
        <v>0.03</v>
      </c>
      <c r="J103" s="14">
        <v>-62</v>
      </c>
      <c r="K103" s="14">
        <v>2182.6</v>
      </c>
    </row>
    <row r="104" spans="1:11" s="7" customFormat="1" x14ac:dyDescent="0.2">
      <c r="A104" s="16" t="s">
        <v>36</v>
      </c>
      <c r="C104" s="7" t="s">
        <v>37</v>
      </c>
      <c r="D104" s="7" t="s">
        <v>37</v>
      </c>
      <c r="E104" s="7" t="s">
        <v>37</v>
      </c>
      <c r="F104" s="7" t="s">
        <v>37</v>
      </c>
      <c r="G104" s="7" t="s">
        <v>37</v>
      </c>
      <c r="H104" s="7" t="s">
        <v>37</v>
      </c>
      <c r="I104" s="7" t="s">
        <v>37</v>
      </c>
      <c r="J104" s="7" t="s">
        <v>37</v>
      </c>
      <c r="K104" s="7" t="s">
        <v>37</v>
      </c>
    </row>
    <row r="105" spans="1:11" x14ac:dyDescent="0.2">
      <c r="C105" s="18">
        <v>5240.2299999999996</v>
      </c>
      <c r="D105" s="18">
        <v>5240.2299999999996</v>
      </c>
      <c r="E105" s="20">
        <v>-313.81</v>
      </c>
      <c r="F105" s="20">
        <v>-62.03</v>
      </c>
      <c r="G105" s="18">
        <v>362.06</v>
      </c>
      <c r="H105" s="18">
        <v>110.27</v>
      </c>
      <c r="I105" s="18">
        <v>0.19</v>
      </c>
      <c r="J105" s="18">
        <v>48.43</v>
      </c>
      <c r="K105" s="18">
        <v>5191.8</v>
      </c>
    </row>
    <row r="107" spans="1:11" x14ac:dyDescent="0.2">
      <c r="A107" s="12" t="s">
        <v>145</v>
      </c>
    </row>
    <row r="108" spans="1:11" x14ac:dyDescent="0.2">
      <c r="A108" s="2" t="s">
        <v>146</v>
      </c>
      <c r="B108" s="1" t="s">
        <v>287</v>
      </c>
      <c r="C108" s="14">
        <v>4569.6400000000003</v>
      </c>
      <c r="D108" s="14">
        <v>4569.6400000000003</v>
      </c>
      <c r="E108" s="14">
        <v>0</v>
      </c>
      <c r="F108" s="14">
        <v>0</v>
      </c>
      <c r="G108" s="14">
        <v>446.42</v>
      </c>
      <c r="H108" s="14">
        <v>446.42</v>
      </c>
      <c r="I108" s="14">
        <v>0.02</v>
      </c>
      <c r="J108" s="14">
        <v>446.44</v>
      </c>
      <c r="K108" s="14">
        <v>4123.2</v>
      </c>
    </row>
    <row r="109" spans="1:11" x14ac:dyDescent="0.2">
      <c r="A109" s="2" t="s">
        <v>147</v>
      </c>
      <c r="B109" s="1" t="s">
        <v>287</v>
      </c>
      <c r="C109" s="14">
        <v>4569.6400000000003</v>
      </c>
      <c r="D109" s="14">
        <v>4569.6400000000003</v>
      </c>
      <c r="E109" s="14">
        <v>0</v>
      </c>
      <c r="F109" s="14">
        <v>0</v>
      </c>
      <c r="G109" s="14">
        <v>446.42</v>
      </c>
      <c r="H109" s="14">
        <v>446.42</v>
      </c>
      <c r="I109" s="14">
        <v>0.02</v>
      </c>
      <c r="J109" s="14">
        <v>446.44</v>
      </c>
      <c r="K109" s="14">
        <v>4123.2</v>
      </c>
    </row>
    <row r="110" spans="1:11" x14ac:dyDescent="0.2">
      <c r="A110" s="2" t="s">
        <v>148</v>
      </c>
      <c r="B110" s="1" t="s">
        <v>287</v>
      </c>
      <c r="C110" s="14">
        <v>4569.6400000000003</v>
      </c>
      <c r="D110" s="14">
        <v>4569.6400000000003</v>
      </c>
      <c r="E110" s="14">
        <v>0</v>
      </c>
      <c r="F110" s="14">
        <v>0</v>
      </c>
      <c r="G110" s="14">
        <v>446.42</v>
      </c>
      <c r="H110" s="14">
        <v>446.42</v>
      </c>
      <c r="I110" s="14">
        <v>0.02</v>
      </c>
      <c r="J110" s="14">
        <v>446.44</v>
      </c>
      <c r="K110" s="14">
        <v>4123.2</v>
      </c>
    </row>
    <row r="111" spans="1:11" x14ac:dyDescent="0.2">
      <c r="A111" s="2" t="s">
        <v>149</v>
      </c>
      <c r="B111" s="1" t="s">
        <v>287</v>
      </c>
      <c r="C111" s="14">
        <v>7645.29</v>
      </c>
      <c r="D111" s="14">
        <v>7645.29</v>
      </c>
      <c r="E111" s="14">
        <v>0</v>
      </c>
      <c r="F111" s="14">
        <v>0</v>
      </c>
      <c r="G111" s="14">
        <v>1085.77</v>
      </c>
      <c r="H111" s="14">
        <v>1085.77</v>
      </c>
      <c r="I111" s="19">
        <v>-0.08</v>
      </c>
      <c r="J111" s="14">
        <v>1085.69</v>
      </c>
      <c r="K111" s="14">
        <v>6559.6</v>
      </c>
    </row>
    <row r="112" spans="1:11" x14ac:dyDescent="0.2">
      <c r="A112" s="2" t="s">
        <v>150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151</v>
      </c>
      <c r="B113" s="1" t="s">
        <v>287</v>
      </c>
      <c r="C113" s="14">
        <v>5174.09</v>
      </c>
      <c r="D113" s="14">
        <v>5174.09</v>
      </c>
      <c r="E113" s="14">
        <v>0</v>
      </c>
      <c r="F113" s="14">
        <v>0</v>
      </c>
      <c r="G113" s="14">
        <v>557.91999999999996</v>
      </c>
      <c r="H113" s="14">
        <v>557.91999999999996</v>
      </c>
      <c r="I113" s="19">
        <v>-0.03</v>
      </c>
      <c r="J113" s="14">
        <v>557.89</v>
      </c>
      <c r="K113" s="14">
        <v>4616.2</v>
      </c>
    </row>
    <row r="114" spans="1:11" x14ac:dyDescent="0.2">
      <c r="A114" s="2" t="s">
        <v>152</v>
      </c>
      <c r="B114" s="1" t="s">
        <v>287</v>
      </c>
      <c r="C114" s="14">
        <v>5174.1000000000004</v>
      </c>
      <c r="D114" s="14">
        <v>5174.1000000000004</v>
      </c>
      <c r="E114" s="14">
        <v>0</v>
      </c>
      <c r="F114" s="14">
        <v>0</v>
      </c>
      <c r="G114" s="14">
        <v>557.91999999999996</v>
      </c>
      <c r="H114" s="14">
        <v>557.91999999999996</v>
      </c>
      <c r="I114" s="19">
        <v>-0.02</v>
      </c>
      <c r="J114" s="14">
        <v>557.9</v>
      </c>
      <c r="K114" s="14">
        <v>4616.2</v>
      </c>
    </row>
    <row r="115" spans="1:11" x14ac:dyDescent="0.2">
      <c r="A115" s="2" t="s">
        <v>153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s="7" customFormat="1" x14ac:dyDescent="0.2">
      <c r="A116" s="16" t="s">
        <v>36</v>
      </c>
      <c r="C116" s="7" t="s">
        <v>37</v>
      </c>
      <c r="D116" s="7" t="s">
        <v>37</v>
      </c>
      <c r="E116" s="7" t="s">
        <v>37</v>
      </c>
      <c r="F116" s="7" t="s">
        <v>37</v>
      </c>
      <c r="G116" s="7" t="s">
        <v>37</v>
      </c>
      <c r="H116" s="7" t="s">
        <v>37</v>
      </c>
      <c r="I116" s="7" t="s">
        <v>37</v>
      </c>
      <c r="J116" s="7" t="s">
        <v>37</v>
      </c>
      <c r="K116" s="7" t="s">
        <v>37</v>
      </c>
    </row>
    <row r="117" spans="1:11" x14ac:dyDescent="0.2">
      <c r="C117" s="18">
        <v>40841.68</v>
      </c>
      <c r="D117" s="18">
        <v>40841.68</v>
      </c>
      <c r="E117" s="18">
        <v>0</v>
      </c>
      <c r="F117" s="18">
        <v>0</v>
      </c>
      <c r="G117" s="18">
        <v>4433.71</v>
      </c>
      <c r="H117" s="18">
        <v>4433.71</v>
      </c>
      <c r="I117" s="20">
        <v>-0.03</v>
      </c>
      <c r="J117" s="18">
        <v>4433.68</v>
      </c>
      <c r="K117" s="18">
        <v>36408</v>
      </c>
    </row>
    <row r="119" spans="1:11" x14ac:dyDescent="0.2">
      <c r="A119" s="12" t="s">
        <v>154</v>
      </c>
    </row>
    <row r="120" spans="1:11" x14ac:dyDescent="0.2">
      <c r="A120" s="2" t="s">
        <v>155</v>
      </c>
      <c r="B120" s="1" t="s">
        <v>156</v>
      </c>
      <c r="C120" s="14">
        <v>4569.3100000000004</v>
      </c>
      <c r="D120" s="14">
        <v>4569.3100000000004</v>
      </c>
      <c r="E120" s="14">
        <v>0</v>
      </c>
      <c r="F120" s="14">
        <v>0</v>
      </c>
      <c r="G120" s="14">
        <v>446.36</v>
      </c>
      <c r="H120" s="14">
        <v>446.36</v>
      </c>
      <c r="I120" s="19">
        <v>-0.05</v>
      </c>
      <c r="J120" s="14">
        <v>446.31</v>
      </c>
      <c r="K120" s="14">
        <v>4123</v>
      </c>
    </row>
    <row r="121" spans="1:11" x14ac:dyDescent="0.2">
      <c r="A121" s="2" t="s">
        <v>159</v>
      </c>
      <c r="B121" s="1" t="s">
        <v>160</v>
      </c>
      <c r="C121" s="14">
        <v>2337.91</v>
      </c>
      <c r="D121" s="14">
        <v>2337.91</v>
      </c>
      <c r="E121" s="19">
        <v>-160.30000000000001</v>
      </c>
      <c r="F121" s="19">
        <v>-9.9700000000000006</v>
      </c>
      <c r="G121" s="14">
        <v>150.32</v>
      </c>
      <c r="H121" s="14">
        <v>0</v>
      </c>
      <c r="I121" s="14">
        <v>0.08</v>
      </c>
      <c r="J121" s="14">
        <v>-9.89</v>
      </c>
      <c r="K121" s="14">
        <v>2347.8000000000002</v>
      </c>
    </row>
    <row r="122" spans="1:11" x14ac:dyDescent="0.2">
      <c r="A122" s="2" t="s">
        <v>161</v>
      </c>
      <c r="B122" s="1" t="s">
        <v>299</v>
      </c>
      <c r="C122" s="14">
        <v>2337.9</v>
      </c>
      <c r="D122" s="14">
        <v>2337.9</v>
      </c>
      <c r="E122" s="19">
        <v>-160.30000000000001</v>
      </c>
      <c r="F122" s="19">
        <v>-9.9700000000000006</v>
      </c>
      <c r="G122" s="14">
        <v>150.32</v>
      </c>
      <c r="H122" s="14">
        <v>0</v>
      </c>
      <c r="I122" s="19">
        <v>-0.13</v>
      </c>
      <c r="J122" s="14">
        <v>-10.1</v>
      </c>
      <c r="K122" s="14">
        <v>2348</v>
      </c>
    </row>
    <row r="123" spans="1:11" s="7" customFormat="1" x14ac:dyDescent="0.2">
      <c r="A123" s="16" t="s">
        <v>36</v>
      </c>
      <c r="C123" s="7" t="s">
        <v>37</v>
      </c>
      <c r="D123" s="7" t="s">
        <v>37</v>
      </c>
      <c r="E123" s="7" t="s">
        <v>37</v>
      </c>
      <c r="F123" s="7" t="s">
        <v>37</v>
      </c>
      <c r="G123" s="7" t="s">
        <v>37</v>
      </c>
      <c r="H123" s="7" t="s">
        <v>37</v>
      </c>
      <c r="I123" s="7" t="s">
        <v>37</v>
      </c>
      <c r="J123" s="7" t="s">
        <v>37</v>
      </c>
      <c r="K123" s="7" t="s">
        <v>37</v>
      </c>
    </row>
    <row r="124" spans="1:11" x14ac:dyDescent="0.2">
      <c r="C124" s="18">
        <v>9245.1200000000008</v>
      </c>
      <c r="D124" s="18">
        <v>9245.1200000000008</v>
      </c>
      <c r="E124" s="20">
        <v>-320.60000000000002</v>
      </c>
      <c r="F124" s="20">
        <v>-19.940000000000001</v>
      </c>
      <c r="G124" s="18">
        <v>747</v>
      </c>
      <c r="H124" s="18">
        <v>446.36</v>
      </c>
      <c r="I124" s="20">
        <v>-0.1</v>
      </c>
      <c r="J124" s="18">
        <v>426.32</v>
      </c>
      <c r="K124" s="18">
        <v>8818.7999999999993</v>
      </c>
    </row>
    <row r="126" spans="1:11" x14ac:dyDescent="0.2">
      <c r="A126" s="12" t="s">
        <v>163</v>
      </c>
    </row>
    <row r="127" spans="1:11" x14ac:dyDescent="0.2">
      <c r="A127" s="2" t="s">
        <v>164</v>
      </c>
      <c r="B127" s="1" t="s">
        <v>165</v>
      </c>
      <c r="C127" s="14">
        <v>2126.89</v>
      </c>
      <c r="D127" s="14">
        <v>2126.89</v>
      </c>
      <c r="E127" s="19">
        <v>-188.71</v>
      </c>
      <c r="F127" s="19">
        <v>-61.35</v>
      </c>
      <c r="G127" s="14">
        <v>127.37</v>
      </c>
      <c r="H127" s="14">
        <v>0</v>
      </c>
      <c r="I127" s="14">
        <v>0.04</v>
      </c>
      <c r="J127" s="14">
        <v>-61.31</v>
      </c>
      <c r="K127" s="14">
        <v>2188.1999999999998</v>
      </c>
    </row>
    <row r="128" spans="1:11" x14ac:dyDescent="0.2">
      <c r="A128" s="2" t="s">
        <v>166</v>
      </c>
      <c r="B128" s="1" t="s">
        <v>167</v>
      </c>
      <c r="C128" s="14">
        <v>348.78</v>
      </c>
      <c r="D128" s="14">
        <v>348.78</v>
      </c>
      <c r="E128" s="19">
        <v>-200.83</v>
      </c>
      <c r="F128" s="19">
        <v>-189.48</v>
      </c>
      <c r="G128" s="14">
        <v>11.35</v>
      </c>
      <c r="H128" s="14">
        <v>0</v>
      </c>
      <c r="I128" s="14">
        <v>0.06</v>
      </c>
      <c r="J128" s="14">
        <v>-189.42</v>
      </c>
      <c r="K128" s="14">
        <v>538.20000000000005</v>
      </c>
    </row>
    <row r="129" spans="1:11" x14ac:dyDescent="0.2">
      <c r="A129" s="2" t="s">
        <v>168</v>
      </c>
      <c r="B129" s="1" t="s">
        <v>169</v>
      </c>
      <c r="C129" s="14">
        <v>3119.63</v>
      </c>
      <c r="D129" s="14">
        <v>3119.63</v>
      </c>
      <c r="E129" s="19">
        <v>-125.1</v>
      </c>
      <c r="F129" s="14">
        <v>0</v>
      </c>
      <c r="G129" s="14">
        <v>235.38</v>
      </c>
      <c r="H129" s="14">
        <v>110.27</v>
      </c>
      <c r="I129" s="14">
        <v>0.16</v>
      </c>
      <c r="J129" s="14">
        <v>110.43</v>
      </c>
      <c r="K129" s="14">
        <v>3009.2</v>
      </c>
    </row>
    <row r="130" spans="1:11" x14ac:dyDescent="0.2">
      <c r="A130" s="2" t="s">
        <v>170</v>
      </c>
      <c r="B130" s="1" t="s">
        <v>171</v>
      </c>
      <c r="C130" s="14">
        <v>2766.72</v>
      </c>
      <c r="D130" s="14">
        <v>2766.72</v>
      </c>
      <c r="E130" s="19">
        <v>-145.38</v>
      </c>
      <c r="F130" s="14">
        <v>0</v>
      </c>
      <c r="G130" s="14">
        <v>196.98</v>
      </c>
      <c r="H130" s="14">
        <v>51.6</v>
      </c>
      <c r="I130" s="14">
        <v>0.12</v>
      </c>
      <c r="J130" s="14">
        <v>51.72</v>
      </c>
      <c r="K130" s="14">
        <v>2715</v>
      </c>
    </row>
    <row r="131" spans="1:11" x14ac:dyDescent="0.2">
      <c r="A131" s="2" t="s">
        <v>172</v>
      </c>
      <c r="B131" s="1" t="s">
        <v>173</v>
      </c>
      <c r="C131" s="14">
        <v>2766.72</v>
      </c>
      <c r="D131" s="14">
        <v>2766.72</v>
      </c>
      <c r="E131" s="19">
        <v>-145.38</v>
      </c>
      <c r="F131" s="14">
        <v>0</v>
      </c>
      <c r="G131" s="14">
        <v>196.98</v>
      </c>
      <c r="H131" s="14">
        <v>51.6</v>
      </c>
      <c r="I131" s="14">
        <v>0.12</v>
      </c>
      <c r="J131" s="14">
        <v>51.72</v>
      </c>
      <c r="K131" s="14">
        <v>2715</v>
      </c>
    </row>
    <row r="132" spans="1:11" x14ac:dyDescent="0.2">
      <c r="A132" s="2" t="s">
        <v>174</v>
      </c>
      <c r="B132" s="1" t="s">
        <v>175</v>
      </c>
      <c r="C132" s="14">
        <v>3209.27</v>
      </c>
      <c r="D132" s="14">
        <v>3209.27</v>
      </c>
      <c r="E132" s="19">
        <v>-125.1</v>
      </c>
      <c r="F132" s="14">
        <v>0</v>
      </c>
      <c r="G132" s="14">
        <v>245.13</v>
      </c>
      <c r="H132" s="14">
        <v>120.03</v>
      </c>
      <c r="I132" s="14">
        <v>0.04</v>
      </c>
      <c r="J132" s="14">
        <v>120.07</v>
      </c>
      <c r="K132" s="14">
        <v>3089.2</v>
      </c>
    </row>
    <row r="133" spans="1:11" x14ac:dyDescent="0.2">
      <c r="A133" s="2" t="s">
        <v>176</v>
      </c>
      <c r="B133" s="1" t="s">
        <v>177</v>
      </c>
      <c r="C133" s="14">
        <v>2371.48</v>
      </c>
      <c r="D133" s="14">
        <v>2371.48</v>
      </c>
      <c r="E133" s="19">
        <v>-160.30000000000001</v>
      </c>
      <c r="F133" s="19">
        <v>-6.32</v>
      </c>
      <c r="G133" s="14">
        <v>153.97999999999999</v>
      </c>
      <c r="H133" s="14">
        <v>0</v>
      </c>
      <c r="I133" s="14">
        <v>0</v>
      </c>
      <c r="J133" s="14">
        <v>-6.32</v>
      </c>
      <c r="K133" s="14">
        <v>2377.8000000000002</v>
      </c>
    </row>
    <row r="134" spans="1:11" x14ac:dyDescent="0.2">
      <c r="A134" s="2" t="s">
        <v>178</v>
      </c>
      <c r="B134" s="1" t="s">
        <v>179</v>
      </c>
      <c r="C134" s="14">
        <v>3102.77</v>
      </c>
      <c r="D134" s="14">
        <v>3102.77</v>
      </c>
      <c r="E134" s="19">
        <v>-125.1</v>
      </c>
      <c r="F134" s="14">
        <v>0</v>
      </c>
      <c r="G134" s="14">
        <v>233.54</v>
      </c>
      <c r="H134" s="14">
        <v>108.44</v>
      </c>
      <c r="I134" s="19">
        <v>-7.0000000000000007E-2</v>
      </c>
      <c r="J134" s="14">
        <v>108.37</v>
      </c>
      <c r="K134" s="14">
        <v>2994.4</v>
      </c>
    </row>
    <row r="135" spans="1:11" x14ac:dyDescent="0.2">
      <c r="A135" s="2" t="s">
        <v>180</v>
      </c>
      <c r="B135" s="1" t="s">
        <v>181</v>
      </c>
      <c r="C135" s="14">
        <v>3119.63</v>
      </c>
      <c r="D135" s="14">
        <v>3119.63</v>
      </c>
      <c r="E135" s="19">
        <v>-125.1</v>
      </c>
      <c r="F135" s="14">
        <v>0</v>
      </c>
      <c r="G135" s="14">
        <v>235.38</v>
      </c>
      <c r="H135" s="14">
        <v>110.27</v>
      </c>
      <c r="I135" s="14">
        <v>0.16</v>
      </c>
      <c r="J135" s="14">
        <v>110.43</v>
      </c>
      <c r="K135" s="14">
        <v>3009.2</v>
      </c>
    </row>
    <row r="136" spans="1:11" x14ac:dyDescent="0.2">
      <c r="A136" s="2" t="s">
        <v>182</v>
      </c>
      <c r="B136" s="1" t="s">
        <v>183</v>
      </c>
      <c r="C136" s="14">
        <v>2120.6</v>
      </c>
      <c r="D136" s="14">
        <v>2120.6</v>
      </c>
      <c r="E136" s="19">
        <v>-188.71</v>
      </c>
      <c r="F136" s="19">
        <v>-62.03</v>
      </c>
      <c r="G136" s="14">
        <v>126.68</v>
      </c>
      <c r="H136" s="14">
        <v>0</v>
      </c>
      <c r="I136" s="14">
        <v>0.03</v>
      </c>
      <c r="J136" s="14">
        <v>-62</v>
      </c>
      <c r="K136" s="14">
        <v>2182.6</v>
      </c>
    </row>
    <row r="137" spans="1:11" x14ac:dyDescent="0.2">
      <c r="A137" s="2" t="s">
        <v>186</v>
      </c>
      <c r="B137" s="1" t="s">
        <v>187</v>
      </c>
      <c r="C137" s="14">
        <v>2371.48</v>
      </c>
      <c r="D137" s="14">
        <v>2371.48</v>
      </c>
      <c r="E137" s="19">
        <v>-160.30000000000001</v>
      </c>
      <c r="F137" s="19">
        <v>-6.32</v>
      </c>
      <c r="G137" s="14">
        <v>153.97999999999999</v>
      </c>
      <c r="H137" s="14">
        <v>0</v>
      </c>
      <c r="I137" s="14">
        <v>0</v>
      </c>
      <c r="J137" s="14">
        <v>-6.32</v>
      </c>
      <c r="K137" s="14">
        <v>2377.8000000000002</v>
      </c>
    </row>
    <row r="138" spans="1:11" x14ac:dyDescent="0.2">
      <c r="A138" s="2" t="s">
        <v>190</v>
      </c>
      <c r="B138" s="1" t="s">
        <v>191</v>
      </c>
      <c r="C138" s="14">
        <v>2766.72</v>
      </c>
      <c r="D138" s="14">
        <v>2766.72</v>
      </c>
      <c r="E138" s="19">
        <v>-145.38</v>
      </c>
      <c r="F138" s="14">
        <v>0</v>
      </c>
      <c r="G138" s="14">
        <v>196.98</v>
      </c>
      <c r="H138" s="14">
        <v>51.6</v>
      </c>
      <c r="I138" s="14">
        <v>0.12</v>
      </c>
      <c r="J138" s="14">
        <v>51.72</v>
      </c>
      <c r="K138" s="14">
        <v>2715</v>
      </c>
    </row>
    <row r="139" spans="1:11" x14ac:dyDescent="0.2">
      <c r="A139" s="2" t="s">
        <v>192</v>
      </c>
      <c r="B139" s="1" t="s">
        <v>193</v>
      </c>
      <c r="C139" s="14">
        <v>3783.61</v>
      </c>
      <c r="D139" s="14">
        <v>3783.61</v>
      </c>
      <c r="E139" s="14">
        <v>0</v>
      </c>
      <c r="F139" s="14">
        <v>0</v>
      </c>
      <c r="G139" s="14">
        <v>314.41000000000003</v>
      </c>
      <c r="H139" s="14">
        <v>314.41000000000003</v>
      </c>
      <c r="I139" s="14">
        <v>0</v>
      </c>
      <c r="J139" s="14">
        <v>314.41000000000003</v>
      </c>
      <c r="K139" s="14">
        <v>3469.2</v>
      </c>
    </row>
    <row r="140" spans="1:11" x14ac:dyDescent="0.2">
      <c r="A140" s="2" t="s">
        <v>194</v>
      </c>
      <c r="B140" s="1" t="s">
        <v>195</v>
      </c>
      <c r="C140" s="14">
        <v>1517.48</v>
      </c>
      <c r="D140" s="14">
        <v>1517.48</v>
      </c>
      <c r="E140" s="19">
        <v>-200.63</v>
      </c>
      <c r="F140" s="19">
        <v>-114.48</v>
      </c>
      <c r="G140" s="14">
        <v>86.15</v>
      </c>
      <c r="H140" s="14">
        <v>0</v>
      </c>
      <c r="I140" s="19">
        <v>-0.04</v>
      </c>
      <c r="J140" s="14">
        <v>-114.52</v>
      </c>
      <c r="K140" s="14">
        <v>1632</v>
      </c>
    </row>
    <row r="141" spans="1:11" x14ac:dyDescent="0.2">
      <c r="A141" s="2" t="s">
        <v>196</v>
      </c>
      <c r="B141" s="1" t="s">
        <v>197</v>
      </c>
      <c r="C141" s="14">
        <v>2608.63</v>
      </c>
      <c r="D141" s="14">
        <v>2608.63</v>
      </c>
      <c r="E141" s="19">
        <v>-160.30000000000001</v>
      </c>
      <c r="F141" s="14">
        <v>0</v>
      </c>
      <c r="G141" s="14">
        <v>179.78</v>
      </c>
      <c r="H141" s="14">
        <v>19.48</v>
      </c>
      <c r="I141" s="14">
        <v>0.15</v>
      </c>
      <c r="J141" s="14">
        <v>19.63</v>
      </c>
      <c r="K141" s="14">
        <v>2589</v>
      </c>
    </row>
    <row r="142" spans="1:11" x14ac:dyDescent="0.2">
      <c r="A142" s="2" t="s">
        <v>198</v>
      </c>
      <c r="B142" s="1" t="s">
        <v>199</v>
      </c>
      <c r="C142" s="14">
        <v>3307.5</v>
      </c>
      <c r="D142" s="14">
        <v>3307.5</v>
      </c>
      <c r="E142" s="19">
        <v>-125.1</v>
      </c>
      <c r="F142" s="14">
        <v>0</v>
      </c>
      <c r="G142" s="14">
        <v>255.82</v>
      </c>
      <c r="H142" s="14">
        <v>130.71</v>
      </c>
      <c r="I142" s="19">
        <v>-0.01</v>
      </c>
      <c r="J142" s="14">
        <v>130.69999999999999</v>
      </c>
      <c r="K142" s="14">
        <v>3176.8</v>
      </c>
    </row>
    <row r="143" spans="1:11" x14ac:dyDescent="0.2">
      <c r="A143" s="2" t="s">
        <v>200</v>
      </c>
      <c r="B143" s="1" t="s">
        <v>201</v>
      </c>
      <c r="C143" s="14">
        <v>2765.73</v>
      </c>
      <c r="D143" s="14">
        <v>2765.73</v>
      </c>
      <c r="E143" s="19">
        <v>-145.38</v>
      </c>
      <c r="F143" s="14">
        <v>0</v>
      </c>
      <c r="G143" s="14">
        <v>196.87</v>
      </c>
      <c r="H143" s="14">
        <v>51.5</v>
      </c>
      <c r="I143" s="14">
        <v>0.03</v>
      </c>
      <c r="J143" s="14">
        <v>51.53</v>
      </c>
      <c r="K143" s="14">
        <v>2714.2</v>
      </c>
    </row>
    <row r="144" spans="1:11" x14ac:dyDescent="0.2">
      <c r="A144" s="2" t="s">
        <v>204</v>
      </c>
      <c r="B144" s="1" t="s">
        <v>205</v>
      </c>
      <c r="C144" s="14">
        <v>3859.85</v>
      </c>
      <c r="D144" s="14">
        <v>3859.85</v>
      </c>
      <c r="E144" s="14">
        <v>0</v>
      </c>
      <c r="F144" s="14">
        <v>0</v>
      </c>
      <c r="G144" s="14">
        <v>326.61</v>
      </c>
      <c r="H144" s="14">
        <v>326.61</v>
      </c>
      <c r="I144" s="14">
        <v>0.04</v>
      </c>
      <c r="J144" s="14">
        <v>326.64999999999998</v>
      </c>
      <c r="K144" s="14">
        <v>3533.2</v>
      </c>
    </row>
    <row r="145" spans="1:11" x14ac:dyDescent="0.2">
      <c r="A145" s="2" t="s">
        <v>305</v>
      </c>
      <c r="B145" s="1" t="s">
        <v>304</v>
      </c>
      <c r="C145" s="14">
        <v>2355</v>
      </c>
      <c r="D145" s="14">
        <v>2355</v>
      </c>
      <c r="E145" s="19">
        <v>-160.30000000000001</v>
      </c>
      <c r="F145" s="19">
        <v>-8.11</v>
      </c>
      <c r="G145" s="14">
        <v>152.18</v>
      </c>
      <c r="H145" s="14">
        <v>0</v>
      </c>
      <c r="I145" s="14">
        <v>0.11</v>
      </c>
      <c r="J145" s="14">
        <v>-8</v>
      </c>
      <c r="K145" s="14">
        <v>2363</v>
      </c>
    </row>
    <row r="146" spans="1:11" s="7" customFormat="1" x14ac:dyDescent="0.2">
      <c r="A146" s="16" t="s">
        <v>36</v>
      </c>
      <c r="C146" s="7" t="s">
        <v>37</v>
      </c>
      <c r="D146" s="7" t="s">
        <v>37</v>
      </c>
      <c r="E146" s="7" t="s">
        <v>37</v>
      </c>
      <c r="F146" s="7" t="s">
        <v>37</v>
      </c>
      <c r="G146" s="7" t="s">
        <v>37</v>
      </c>
      <c r="H146" s="7" t="s">
        <v>37</v>
      </c>
      <c r="I146" s="7" t="s">
        <v>37</v>
      </c>
      <c r="J146" s="7" t="s">
        <v>37</v>
      </c>
      <c r="K146" s="7" t="s">
        <v>37</v>
      </c>
    </row>
    <row r="147" spans="1:11" x14ac:dyDescent="0.2">
      <c r="C147" s="18">
        <v>50388.49</v>
      </c>
      <c r="D147" s="18">
        <v>50388.49</v>
      </c>
      <c r="E147" s="20">
        <v>-2627.1</v>
      </c>
      <c r="F147" s="20">
        <v>-448.09</v>
      </c>
      <c r="G147" s="18">
        <v>3625.55</v>
      </c>
      <c r="H147" s="18">
        <v>1446.52</v>
      </c>
      <c r="I147" s="18">
        <v>1.06</v>
      </c>
      <c r="J147" s="18">
        <v>999.49</v>
      </c>
      <c r="K147" s="18">
        <v>49389</v>
      </c>
    </row>
    <row r="149" spans="1:11" x14ac:dyDescent="0.2">
      <c r="A149" s="12" t="s">
        <v>206</v>
      </c>
    </row>
    <row r="150" spans="1:11" x14ac:dyDescent="0.2">
      <c r="A150" s="2" t="s">
        <v>207</v>
      </c>
      <c r="B150" s="1" t="s">
        <v>208</v>
      </c>
      <c r="C150" s="14">
        <v>2127.2199999999998</v>
      </c>
      <c r="D150" s="14">
        <v>2127.2199999999998</v>
      </c>
      <c r="E150" s="19">
        <v>-188.71</v>
      </c>
      <c r="F150" s="19">
        <v>-61.31</v>
      </c>
      <c r="G150" s="14">
        <v>127.4</v>
      </c>
      <c r="H150" s="14">
        <v>0</v>
      </c>
      <c r="I150" s="14">
        <v>0.13</v>
      </c>
      <c r="J150" s="14">
        <v>-61.18</v>
      </c>
      <c r="K150" s="14">
        <v>2188.4</v>
      </c>
    </row>
    <row r="151" spans="1:11" x14ac:dyDescent="0.2">
      <c r="A151" s="2" t="s">
        <v>209</v>
      </c>
      <c r="B151" s="1" t="s">
        <v>210</v>
      </c>
      <c r="C151" s="14">
        <v>2761.76</v>
      </c>
      <c r="D151" s="14">
        <v>2761.76</v>
      </c>
      <c r="E151" s="19">
        <v>-145.38</v>
      </c>
      <c r="F151" s="14">
        <v>0</v>
      </c>
      <c r="G151" s="14">
        <v>196.44</v>
      </c>
      <c r="H151" s="14">
        <v>51.06</v>
      </c>
      <c r="I151" s="14">
        <v>0.1</v>
      </c>
      <c r="J151" s="14">
        <v>51.16</v>
      </c>
      <c r="K151" s="14">
        <v>2710.6</v>
      </c>
    </row>
    <row r="152" spans="1:11" x14ac:dyDescent="0.2">
      <c r="A152" s="2" t="s">
        <v>211</v>
      </c>
      <c r="B152" s="1" t="s">
        <v>212</v>
      </c>
      <c r="C152" s="14">
        <v>1980.03</v>
      </c>
      <c r="D152" s="14">
        <v>1980.03</v>
      </c>
      <c r="E152" s="19">
        <v>-188.71</v>
      </c>
      <c r="F152" s="19">
        <v>-72.959999999999994</v>
      </c>
      <c r="G152" s="14">
        <v>115.75</v>
      </c>
      <c r="H152" s="14">
        <v>0</v>
      </c>
      <c r="I152" s="19">
        <v>-0.01</v>
      </c>
      <c r="J152" s="14">
        <v>-72.97</v>
      </c>
      <c r="K152" s="14">
        <v>2053</v>
      </c>
    </row>
    <row r="153" spans="1:11" x14ac:dyDescent="0.2">
      <c r="A153" s="2" t="s">
        <v>213</v>
      </c>
      <c r="B153" s="1" t="s">
        <v>214</v>
      </c>
      <c r="C153" s="14">
        <v>1589.25</v>
      </c>
      <c r="D153" s="14">
        <v>1589.25</v>
      </c>
      <c r="E153" s="19">
        <v>-200.63</v>
      </c>
      <c r="F153" s="19">
        <v>-109.89</v>
      </c>
      <c r="G153" s="14">
        <v>90.74</v>
      </c>
      <c r="H153" s="14">
        <v>0</v>
      </c>
      <c r="I153" s="19">
        <v>-0.06</v>
      </c>
      <c r="J153" s="14">
        <v>-109.95</v>
      </c>
      <c r="K153" s="14">
        <v>1699.2</v>
      </c>
    </row>
    <row r="154" spans="1:11" x14ac:dyDescent="0.2">
      <c r="A154" s="2" t="s">
        <v>215</v>
      </c>
      <c r="B154" s="1" t="s">
        <v>216</v>
      </c>
      <c r="C154" s="14">
        <v>760.06</v>
      </c>
      <c r="D154" s="14">
        <v>760.06</v>
      </c>
      <c r="E154" s="19">
        <v>-200.83</v>
      </c>
      <c r="F154" s="19">
        <v>-163.16</v>
      </c>
      <c r="G154" s="14">
        <v>37.68</v>
      </c>
      <c r="H154" s="14">
        <v>0</v>
      </c>
      <c r="I154" s="14">
        <v>0.02</v>
      </c>
      <c r="J154" s="14">
        <v>-163.13999999999999</v>
      </c>
      <c r="K154" s="14">
        <v>923.2</v>
      </c>
    </row>
    <row r="155" spans="1:11" x14ac:dyDescent="0.2">
      <c r="A155" s="2" t="s">
        <v>217</v>
      </c>
      <c r="B155" s="1" t="s">
        <v>218</v>
      </c>
      <c r="C155" s="14">
        <v>2446.39</v>
      </c>
      <c r="D155" s="14">
        <v>2446.39</v>
      </c>
      <c r="E155" s="19">
        <v>-160.30000000000001</v>
      </c>
      <c r="F155" s="14">
        <v>0</v>
      </c>
      <c r="G155" s="14">
        <v>162.13</v>
      </c>
      <c r="H155" s="14">
        <v>1.83</v>
      </c>
      <c r="I155" s="19">
        <v>-0.04</v>
      </c>
      <c r="J155" s="14">
        <v>1.79</v>
      </c>
      <c r="K155" s="14">
        <v>2444.6</v>
      </c>
    </row>
    <row r="156" spans="1:11" x14ac:dyDescent="0.2">
      <c r="A156" s="2" t="s">
        <v>219</v>
      </c>
      <c r="B156" s="1" t="s">
        <v>220</v>
      </c>
      <c r="C156" s="14">
        <v>2646</v>
      </c>
      <c r="D156" s="14">
        <v>2646</v>
      </c>
      <c r="E156" s="19">
        <v>-145.38</v>
      </c>
      <c r="F156" s="14">
        <v>0</v>
      </c>
      <c r="G156" s="14">
        <v>183.85</v>
      </c>
      <c r="H156" s="14">
        <v>38.47</v>
      </c>
      <c r="I156" s="19">
        <v>-7.0000000000000007E-2</v>
      </c>
      <c r="J156" s="14">
        <v>38.4</v>
      </c>
      <c r="K156" s="14">
        <v>2607.6</v>
      </c>
    </row>
    <row r="157" spans="1:11" x14ac:dyDescent="0.2">
      <c r="A157" s="2" t="s">
        <v>221</v>
      </c>
      <c r="B157" s="1" t="s">
        <v>222</v>
      </c>
      <c r="C157" s="14">
        <v>847.22</v>
      </c>
      <c r="D157" s="14">
        <v>847.22</v>
      </c>
      <c r="E157" s="19">
        <v>-200.83</v>
      </c>
      <c r="F157" s="19">
        <v>-157.58000000000001</v>
      </c>
      <c r="G157" s="14">
        <v>43.25</v>
      </c>
      <c r="H157" s="14">
        <v>0</v>
      </c>
      <c r="I157" s="14">
        <v>0</v>
      </c>
      <c r="J157" s="14">
        <v>-157.58000000000001</v>
      </c>
      <c r="K157" s="14">
        <v>1004.8</v>
      </c>
    </row>
    <row r="158" spans="1:11" x14ac:dyDescent="0.2">
      <c r="A158" s="2" t="s">
        <v>223</v>
      </c>
      <c r="B158" s="1" t="s">
        <v>224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225</v>
      </c>
      <c r="B159" s="1" t="s">
        <v>296</v>
      </c>
      <c r="C159" s="14">
        <v>121.55</v>
      </c>
      <c r="D159" s="14">
        <v>121.55</v>
      </c>
      <c r="E159" s="19">
        <v>-200.83</v>
      </c>
      <c r="F159" s="19">
        <v>-198.5</v>
      </c>
      <c r="G159" s="14">
        <v>2.33</v>
      </c>
      <c r="H159" s="14">
        <v>0</v>
      </c>
      <c r="I159" s="19">
        <v>-0.15</v>
      </c>
      <c r="J159" s="14">
        <v>-198.65</v>
      </c>
      <c r="K159" s="14">
        <v>320.2</v>
      </c>
    </row>
    <row r="160" spans="1:11" x14ac:dyDescent="0.2">
      <c r="A160" s="2" t="s">
        <v>227</v>
      </c>
      <c r="B160" s="1" t="s">
        <v>228</v>
      </c>
      <c r="C160" s="14">
        <v>2766.72</v>
      </c>
      <c r="D160" s="14">
        <v>2766.72</v>
      </c>
      <c r="E160" s="19">
        <v>-145.38</v>
      </c>
      <c r="F160" s="14">
        <v>0</v>
      </c>
      <c r="G160" s="14">
        <v>196.98</v>
      </c>
      <c r="H160" s="14">
        <v>51.6</v>
      </c>
      <c r="I160" s="14">
        <v>0.12</v>
      </c>
      <c r="J160" s="14">
        <v>51.72</v>
      </c>
      <c r="K160" s="14">
        <v>2715</v>
      </c>
    </row>
    <row r="161" spans="1:11" x14ac:dyDescent="0.2">
      <c r="A161" s="2" t="s">
        <v>229</v>
      </c>
      <c r="B161" s="1" t="s">
        <v>230</v>
      </c>
      <c r="C161" s="14">
        <v>1980.03</v>
      </c>
      <c r="D161" s="14">
        <v>1980.03</v>
      </c>
      <c r="E161" s="19">
        <v>-188.71</v>
      </c>
      <c r="F161" s="19">
        <v>-72.959999999999994</v>
      </c>
      <c r="G161" s="14">
        <v>115.75</v>
      </c>
      <c r="H161" s="14">
        <v>0</v>
      </c>
      <c r="I161" s="19">
        <v>-0.01</v>
      </c>
      <c r="J161" s="14">
        <v>-72.97</v>
      </c>
      <c r="K161" s="14">
        <v>2053</v>
      </c>
    </row>
    <row r="162" spans="1:11" x14ac:dyDescent="0.2">
      <c r="A162" s="2" t="s">
        <v>231</v>
      </c>
      <c r="B162" s="1" t="s">
        <v>232</v>
      </c>
      <c r="C162" s="14">
        <v>2766.72</v>
      </c>
      <c r="D162" s="14">
        <v>2766.72</v>
      </c>
      <c r="E162" s="19">
        <v>-145.38</v>
      </c>
      <c r="F162" s="14">
        <v>0</v>
      </c>
      <c r="G162" s="14">
        <v>196.98</v>
      </c>
      <c r="H162" s="14">
        <v>51.6</v>
      </c>
      <c r="I162" s="14">
        <v>0.12</v>
      </c>
      <c r="J162" s="14">
        <v>51.72</v>
      </c>
      <c r="K162" s="14">
        <v>2715</v>
      </c>
    </row>
    <row r="163" spans="1:11" x14ac:dyDescent="0.2">
      <c r="A163" s="2" t="s">
        <v>233</v>
      </c>
      <c r="B163" s="1" t="s">
        <v>234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235</v>
      </c>
      <c r="B164" s="1" t="s">
        <v>236</v>
      </c>
      <c r="C164" s="14">
        <v>8524.5</v>
      </c>
      <c r="D164" s="14">
        <v>8524.5</v>
      </c>
      <c r="E164" s="14">
        <v>0</v>
      </c>
      <c r="F164" s="14">
        <v>0</v>
      </c>
      <c r="G164" s="14">
        <v>1273.57</v>
      </c>
      <c r="H164" s="14">
        <v>1273.57</v>
      </c>
      <c r="I164" s="19">
        <v>-7.0000000000000007E-2</v>
      </c>
      <c r="J164" s="14">
        <v>1273.5</v>
      </c>
      <c r="K164" s="14">
        <v>7251</v>
      </c>
    </row>
    <row r="165" spans="1:11" x14ac:dyDescent="0.2">
      <c r="A165" s="2" t="s">
        <v>237</v>
      </c>
      <c r="B165" s="1" t="s">
        <v>238</v>
      </c>
      <c r="C165" s="14">
        <v>2126.89</v>
      </c>
      <c r="D165" s="14">
        <v>2126.89</v>
      </c>
      <c r="E165" s="19">
        <v>-188.71</v>
      </c>
      <c r="F165" s="19">
        <v>-61.35</v>
      </c>
      <c r="G165" s="14">
        <v>127.37</v>
      </c>
      <c r="H165" s="14">
        <v>0</v>
      </c>
      <c r="I165" s="14">
        <v>0.04</v>
      </c>
      <c r="J165" s="14">
        <v>-61.31</v>
      </c>
      <c r="K165" s="14">
        <v>2188.1999999999998</v>
      </c>
    </row>
    <row r="166" spans="1:11" x14ac:dyDescent="0.2">
      <c r="A166" s="2" t="s">
        <v>239</v>
      </c>
      <c r="B166" s="1" t="s">
        <v>240</v>
      </c>
      <c r="C166" s="14">
        <v>2120.6</v>
      </c>
      <c r="D166" s="14">
        <v>2120.6</v>
      </c>
      <c r="E166" s="19">
        <v>-188.71</v>
      </c>
      <c r="F166" s="19">
        <v>-62.03</v>
      </c>
      <c r="G166" s="14">
        <v>126.68</v>
      </c>
      <c r="H166" s="14">
        <v>0</v>
      </c>
      <c r="I166" s="14">
        <v>0.03</v>
      </c>
      <c r="J166" s="14">
        <v>-62</v>
      </c>
      <c r="K166" s="14">
        <v>2182.6</v>
      </c>
    </row>
    <row r="167" spans="1:11" x14ac:dyDescent="0.2">
      <c r="A167" s="2" t="s">
        <v>241</v>
      </c>
      <c r="B167" s="1" t="s">
        <v>294</v>
      </c>
      <c r="C167" s="14">
        <v>2126.89</v>
      </c>
      <c r="D167" s="14">
        <v>2126.89</v>
      </c>
      <c r="E167" s="19">
        <v>-188.71</v>
      </c>
      <c r="F167" s="19">
        <v>-61.35</v>
      </c>
      <c r="G167" s="14">
        <v>127.37</v>
      </c>
      <c r="H167" s="14">
        <v>0</v>
      </c>
      <c r="I167" s="14">
        <v>0.04</v>
      </c>
      <c r="J167" s="14">
        <v>-61.31</v>
      </c>
      <c r="K167" s="14">
        <v>2188.1999999999998</v>
      </c>
    </row>
    <row r="168" spans="1:11" x14ac:dyDescent="0.2">
      <c r="A168" s="2" t="s">
        <v>243</v>
      </c>
      <c r="B168" s="1" t="s">
        <v>244</v>
      </c>
      <c r="C168" s="14">
        <v>8206.5</v>
      </c>
      <c r="D168" s="14">
        <v>8206.5</v>
      </c>
      <c r="E168" s="14">
        <v>0</v>
      </c>
      <c r="F168" s="14">
        <v>0</v>
      </c>
      <c r="G168" s="14">
        <v>1205.6500000000001</v>
      </c>
      <c r="H168" s="14">
        <v>1205.6500000000001</v>
      </c>
      <c r="I168" s="14">
        <v>0.05</v>
      </c>
      <c r="J168" s="14">
        <v>1205.7</v>
      </c>
      <c r="K168" s="14">
        <v>7000.8</v>
      </c>
    </row>
    <row r="169" spans="1:11" x14ac:dyDescent="0.2">
      <c r="A169" s="2" t="s">
        <v>245</v>
      </c>
      <c r="B169" s="1" t="s">
        <v>246</v>
      </c>
      <c r="C169" s="14">
        <v>1517.65</v>
      </c>
      <c r="D169" s="14">
        <v>1517.65</v>
      </c>
      <c r="E169" s="19">
        <v>-200.63</v>
      </c>
      <c r="F169" s="19">
        <v>-114.47</v>
      </c>
      <c r="G169" s="14">
        <v>86.16</v>
      </c>
      <c r="H169" s="14">
        <v>0</v>
      </c>
      <c r="I169" s="19">
        <v>-0.08</v>
      </c>
      <c r="J169" s="14">
        <v>-114.55</v>
      </c>
      <c r="K169" s="14">
        <v>1632.2</v>
      </c>
    </row>
    <row r="170" spans="1:11" s="7" customFormat="1" x14ac:dyDescent="0.2">
      <c r="A170" s="16" t="s">
        <v>36</v>
      </c>
      <c r="C170" s="7" t="s">
        <v>37</v>
      </c>
      <c r="D170" s="7" t="s">
        <v>37</v>
      </c>
      <c r="E170" s="7" t="s">
        <v>37</v>
      </c>
      <c r="F170" s="7" t="s">
        <v>37</v>
      </c>
      <c r="G170" s="7" t="s">
        <v>37</v>
      </c>
      <c r="H170" s="7" t="s">
        <v>37</v>
      </c>
      <c r="I170" s="7" t="s">
        <v>37</v>
      </c>
      <c r="J170" s="7" t="s">
        <v>37</v>
      </c>
      <c r="K170" s="7" t="s">
        <v>37</v>
      </c>
    </row>
    <row r="171" spans="1:11" x14ac:dyDescent="0.2">
      <c r="C171" s="18">
        <v>50243.23</v>
      </c>
      <c r="D171" s="18">
        <v>50243.23</v>
      </c>
      <c r="E171" s="20">
        <v>-3267.37</v>
      </c>
      <c r="F171" s="20">
        <v>-1366.1</v>
      </c>
      <c r="G171" s="18">
        <v>4575.08</v>
      </c>
      <c r="H171" s="18">
        <v>2673.78</v>
      </c>
      <c r="I171" s="18">
        <v>0.15</v>
      </c>
      <c r="J171" s="18">
        <v>1307.83</v>
      </c>
      <c r="K171" s="18">
        <v>48935.4</v>
      </c>
    </row>
    <row r="173" spans="1:11" x14ac:dyDescent="0.2">
      <c r="A173" s="12" t="s">
        <v>247</v>
      </c>
    </row>
    <row r="174" spans="1:11" x14ac:dyDescent="0.2">
      <c r="A174" s="2" t="s">
        <v>248</v>
      </c>
      <c r="B174" s="1" t="s">
        <v>249</v>
      </c>
      <c r="C174" s="14">
        <v>3022.89</v>
      </c>
      <c r="D174" s="14">
        <v>3022.89</v>
      </c>
      <c r="E174" s="19">
        <v>-145.38</v>
      </c>
      <c r="F174" s="14">
        <v>0</v>
      </c>
      <c r="G174" s="14">
        <v>224.85</v>
      </c>
      <c r="H174" s="14">
        <v>79.47</v>
      </c>
      <c r="I174" s="14">
        <v>0.02</v>
      </c>
      <c r="J174" s="14">
        <v>79.489999999999995</v>
      </c>
      <c r="K174" s="14">
        <v>2943.4</v>
      </c>
    </row>
    <row r="175" spans="1:11" x14ac:dyDescent="0.2">
      <c r="A175" s="2" t="s">
        <v>250</v>
      </c>
      <c r="B175" s="1" t="s">
        <v>251</v>
      </c>
      <c r="C175" s="14">
        <v>1002.17</v>
      </c>
      <c r="D175" s="14">
        <v>1002.17</v>
      </c>
      <c r="E175" s="19">
        <v>-200.74</v>
      </c>
      <c r="F175" s="19">
        <v>-147.57</v>
      </c>
      <c r="G175" s="14">
        <v>53.17</v>
      </c>
      <c r="H175" s="14">
        <v>0</v>
      </c>
      <c r="I175" s="19">
        <v>-0.06</v>
      </c>
      <c r="J175" s="14">
        <v>-147.63</v>
      </c>
      <c r="K175" s="14">
        <v>1149.8</v>
      </c>
    </row>
    <row r="176" spans="1:11" x14ac:dyDescent="0.2">
      <c r="A176" s="2" t="s">
        <v>252</v>
      </c>
      <c r="B176" s="1" t="s">
        <v>253</v>
      </c>
      <c r="C176" s="14">
        <v>2777.31</v>
      </c>
      <c r="D176" s="14">
        <v>2777.31</v>
      </c>
      <c r="E176" s="19">
        <v>-145.38</v>
      </c>
      <c r="F176" s="14">
        <v>0</v>
      </c>
      <c r="G176" s="14">
        <v>198.13</v>
      </c>
      <c r="H176" s="14">
        <v>52.76</v>
      </c>
      <c r="I176" s="14">
        <v>0.15</v>
      </c>
      <c r="J176" s="14">
        <v>52.91</v>
      </c>
      <c r="K176" s="14">
        <v>2724.4</v>
      </c>
    </row>
    <row r="177" spans="1:11" x14ac:dyDescent="0.2">
      <c r="A177" s="2" t="s">
        <v>254</v>
      </c>
      <c r="B177" s="1" t="s">
        <v>255</v>
      </c>
      <c r="C177" s="14">
        <v>2506.75</v>
      </c>
      <c r="D177" s="14">
        <v>2506.75</v>
      </c>
      <c r="E177" s="19">
        <v>-160.30000000000001</v>
      </c>
      <c r="F177" s="14">
        <v>0</v>
      </c>
      <c r="G177" s="14">
        <v>168.69</v>
      </c>
      <c r="H177" s="14">
        <v>8.4</v>
      </c>
      <c r="I177" s="19">
        <v>-0.05</v>
      </c>
      <c r="J177" s="14">
        <v>8.35</v>
      </c>
      <c r="K177" s="14">
        <v>2498.4</v>
      </c>
    </row>
    <row r="178" spans="1:11" x14ac:dyDescent="0.2">
      <c r="A178" s="2" t="s">
        <v>256</v>
      </c>
      <c r="B178" s="1" t="s">
        <v>257</v>
      </c>
      <c r="C178" s="14">
        <v>1212.3599999999999</v>
      </c>
      <c r="D178" s="14">
        <v>1212.3599999999999</v>
      </c>
      <c r="E178" s="19">
        <v>-200.74</v>
      </c>
      <c r="F178" s="19">
        <v>-134.12</v>
      </c>
      <c r="G178" s="14">
        <v>66.62</v>
      </c>
      <c r="H178" s="14">
        <v>0</v>
      </c>
      <c r="I178" s="14">
        <v>0.08</v>
      </c>
      <c r="J178" s="14">
        <v>-134.04</v>
      </c>
      <c r="K178" s="14">
        <v>1346.4</v>
      </c>
    </row>
    <row r="179" spans="1:11" x14ac:dyDescent="0.2">
      <c r="A179" s="2" t="s">
        <v>258</v>
      </c>
      <c r="B179" s="1" t="s">
        <v>259</v>
      </c>
      <c r="C179" s="14">
        <v>2506.75</v>
      </c>
      <c r="D179" s="14">
        <v>2506.75</v>
      </c>
      <c r="E179" s="19">
        <v>-160.30000000000001</v>
      </c>
      <c r="F179" s="14">
        <v>0</v>
      </c>
      <c r="G179" s="14">
        <v>168.69</v>
      </c>
      <c r="H179" s="14">
        <v>8.4</v>
      </c>
      <c r="I179" s="19">
        <v>-0.05</v>
      </c>
      <c r="J179" s="14">
        <v>8.35</v>
      </c>
      <c r="K179" s="14">
        <v>2498.4</v>
      </c>
    </row>
    <row r="180" spans="1:11" x14ac:dyDescent="0.2">
      <c r="A180" s="2" t="s">
        <v>260</v>
      </c>
      <c r="B180" s="1" t="s">
        <v>261</v>
      </c>
      <c r="C180" s="14">
        <v>2346.1799999999998</v>
      </c>
      <c r="D180" s="14">
        <v>2346.1799999999998</v>
      </c>
      <c r="E180" s="19">
        <v>-160.30000000000001</v>
      </c>
      <c r="F180" s="19">
        <v>-9.07</v>
      </c>
      <c r="G180" s="14">
        <v>151.22</v>
      </c>
      <c r="H180" s="14">
        <v>0</v>
      </c>
      <c r="I180" s="14">
        <v>0.05</v>
      </c>
      <c r="J180" s="14">
        <v>-9.02</v>
      </c>
      <c r="K180" s="14">
        <v>2355.1999999999998</v>
      </c>
    </row>
    <row r="181" spans="1:11" x14ac:dyDescent="0.2">
      <c r="A181" s="2" t="s">
        <v>262</v>
      </c>
      <c r="B181" s="1" t="s">
        <v>263</v>
      </c>
      <c r="C181" s="14">
        <v>3821.98</v>
      </c>
      <c r="D181" s="14">
        <v>3821.98</v>
      </c>
      <c r="E181" s="14">
        <v>0</v>
      </c>
      <c r="F181" s="14">
        <v>0</v>
      </c>
      <c r="G181" s="14">
        <v>320.55</v>
      </c>
      <c r="H181" s="14">
        <v>320.55</v>
      </c>
      <c r="I181" s="14">
        <v>0.03</v>
      </c>
      <c r="J181" s="14">
        <v>320.58</v>
      </c>
      <c r="K181" s="14">
        <v>3501.4</v>
      </c>
    </row>
    <row r="182" spans="1:11" x14ac:dyDescent="0.2">
      <c r="A182" s="2" t="s">
        <v>264</v>
      </c>
      <c r="B182" s="1" t="s">
        <v>265</v>
      </c>
      <c r="C182" s="14">
        <v>2855.2</v>
      </c>
      <c r="D182" s="14">
        <v>2855.2</v>
      </c>
      <c r="E182" s="19">
        <v>-145.38</v>
      </c>
      <c r="F182" s="14">
        <v>0</v>
      </c>
      <c r="G182" s="14">
        <v>206.61</v>
      </c>
      <c r="H182" s="14">
        <v>61.23</v>
      </c>
      <c r="I182" s="19">
        <v>-0.03</v>
      </c>
      <c r="J182" s="14">
        <v>61.2</v>
      </c>
      <c r="K182" s="14">
        <v>2794</v>
      </c>
    </row>
    <row r="183" spans="1:11" x14ac:dyDescent="0.2">
      <c r="A183" s="2" t="s">
        <v>266</v>
      </c>
      <c r="B183" s="1" t="s">
        <v>267</v>
      </c>
      <c r="C183" s="14">
        <v>2126.89</v>
      </c>
      <c r="D183" s="14">
        <v>2126.89</v>
      </c>
      <c r="E183" s="19">
        <v>-188.71</v>
      </c>
      <c r="F183" s="19">
        <v>-61.35</v>
      </c>
      <c r="G183" s="14">
        <v>127.37</v>
      </c>
      <c r="H183" s="14">
        <v>0</v>
      </c>
      <c r="I183" s="14">
        <v>0.04</v>
      </c>
      <c r="J183" s="14">
        <v>-61.31</v>
      </c>
      <c r="K183" s="14">
        <v>2188.1999999999998</v>
      </c>
    </row>
    <row r="184" spans="1:11" x14ac:dyDescent="0.2">
      <c r="A184" s="2" t="s">
        <v>268</v>
      </c>
      <c r="B184" s="1" t="s">
        <v>269</v>
      </c>
      <c r="C184" s="14">
        <v>1694.27</v>
      </c>
      <c r="D184" s="14">
        <v>1694.27</v>
      </c>
      <c r="E184" s="19">
        <v>-200.63</v>
      </c>
      <c r="F184" s="19">
        <v>-103.17</v>
      </c>
      <c r="G184" s="14">
        <v>97.46</v>
      </c>
      <c r="H184" s="14">
        <v>0</v>
      </c>
      <c r="I184" s="14">
        <v>0.04</v>
      </c>
      <c r="J184" s="14">
        <v>-103.13</v>
      </c>
      <c r="K184" s="14">
        <v>1797.4</v>
      </c>
    </row>
    <row r="185" spans="1:11" s="7" customFormat="1" x14ac:dyDescent="0.2">
      <c r="A185" s="16" t="s">
        <v>36</v>
      </c>
      <c r="C185" s="7" t="s">
        <v>37</v>
      </c>
      <c r="D185" s="7" t="s">
        <v>37</v>
      </c>
      <c r="E185" s="7" t="s">
        <v>37</v>
      </c>
      <c r="F185" s="7" t="s">
        <v>37</v>
      </c>
      <c r="G185" s="7" t="s">
        <v>37</v>
      </c>
      <c r="H185" s="7" t="s">
        <v>37</v>
      </c>
      <c r="I185" s="7" t="s">
        <v>37</v>
      </c>
      <c r="J185" s="7" t="s">
        <v>37</v>
      </c>
      <c r="K185" s="7" t="s">
        <v>37</v>
      </c>
    </row>
    <row r="186" spans="1:11" x14ac:dyDescent="0.2">
      <c r="C186" s="18">
        <v>25872.75</v>
      </c>
      <c r="D186" s="18">
        <v>25872.75</v>
      </c>
      <c r="E186" s="20">
        <v>-1707.86</v>
      </c>
      <c r="F186" s="20">
        <v>-455.28</v>
      </c>
      <c r="G186" s="18">
        <v>1783.36</v>
      </c>
      <c r="H186" s="18">
        <v>530.80999999999995</v>
      </c>
      <c r="I186" s="18">
        <v>0.22</v>
      </c>
      <c r="J186" s="18">
        <v>75.75</v>
      </c>
      <c r="K186" s="18">
        <v>25797</v>
      </c>
    </row>
    <row r="188" spans="1:11" x14ac:dyDescent="0.2">
      <c r="A188" s="12" t="s">
        <v>270</v>
      </c>
    </row>
    <row r="189" spans="1:11" x14ac:dyDescent="0.2">
      <c r="A189" s="2" t="s">
        <v>271</v>
      </c>
      <c r="B189" s="1" t="s">
        <v>272</v>
      </c>
      <c r="C189" s="14">
        <v>3467.09</v>
      </c>
      <c r="D189" s="14">
        <v>3467.09</v>
      </c>
      <c r="E189" s="19">
        <v>-125.1</v>
      </c>
      <c r="F189" s="14">
        <v>0</v>
      </c>
      <c r="G189" s="14">
        <v>273.18</v>
      </c>
      <c r="H189" s="14">
        <v>148.08000000000001</v>
      </c>
      <c r="I189" s="14">
        <v>0.01</v>
      </c>
      <c r="J189" s="14">
        <v>148.09</v>
      </c>
      <c r="K189" s="14">
        <v>3319</v>
      </c>
    </row>
    <row r="190" spans="1:11" s="7" customFormat="1" x14ac:dyDescent="0.2">
      <c r="A190" s="16" t="s">
        <v>36</v>
      </c>
      <c r="C190" s="7" t="s">
        <v>37</v>
      </c>
      <c r="D190" s="7" t="s">
        <v>37</v>
      </c>
      <c r="E190" s="7" t="s">
        <v>37</v>
      </c>
      <c r="F190" s="7" t="s">
        <v>37</v>
      </c>
      <c r="G190" s="7" t="s">
        <v>37</v>
      </c>
      <c r="H190" s="7" t="s">
        <v>37</v>
      </c>
      <c r="I190" s="7" t="s">
        <v>37</v>
      </c>
      <c r="J190" s="7" t="s">
        <v>37</v>
      </c>
      <c r="K190" s="7" t="s">
        <v>37</v>
      </c>
    </row>
    <row r="191" spans="1:11" x14ac:dyDescent="0.2">
      <c r="C191" s="18">
        <v>3467.09</v>
      </c>
      <c r="D191" s="18">
        <v>3467.09</v>
      </c>
      <c r="E191" s="20">
        <v>-125.1</v>
      </c>
      <c r="F191" s="18">
        <v>0</v>
      </c>
      <c r="G191" s="18">
        <v>273.18</v>
      </c>
      <c r="H191" s="18">
        <v>148.08000000000001</v>
      </c>
      <c r="I191" s="18">
        <v>0.01</v>
      </c>
      <c r="J191" s="18">
        <v>148.09</v>
      </c>
      <c r="K191" s="18">
        <v>3319</v>
      </c>
    </row>
    <row r="193" spans="1:11" x14ac:dyDescent="0.2">
      <c r="A193" s="12" t="s">
        <v>273</v>
      </c>
    </row>
    <row r="194" spans="1:11" x14ac:dyDescent="0.2">
      <c r="A194" s="2" t="s">
        <v>274</v>
      </c>
      <c r="B194" s="1" t="s">
        <v>275</v>
      </c>
      <c r="C194" s="14">
        <v>2756.31</v>
      </c>
      <c r="D194" s="14">
        <v>2756.31</v>
      </c>
      <c r="E194" s="19">
        <v>-145.38</v>
      </c>
      <c r="F194" s="14">
        <v>0</v>
      </c>
      <c r="G194" s="14">
        <v>195.85</v>
      </c>
      <c r="H194" s="14">
        <v>50.47</v>
      </c>
      <c r="I194" s="14">
        <v>0.04</v>
      </c>
      <c r="J194" s="14">
        <v>50.51</v>
      </c>
      <c r="K194" s="14">
        <v>2705.8</v>
      </c>
    </row>
    <row r="195" spans="1:11" s="7" customFormat="1" x14ac:dyDescent="0.2">
      <c r="A195" s="16" t="s">
        <v>36</v>
      </c>
      <c r="C195" s="7" t="s">
        <v>37</v>
      </c>
      <c r="D195" s="7" t="s">
        <v>37</v>
      </c>
      <c r="E195" s="7" t="s">
        <v>37</v>
      </c>
      <c r="F195" s="7" t="s">
        <v>37</v>
      </c>
      <c r="G195" s="7" t="s">
        <v>37</v>
      </c>
      <c r="H195" s="7" t="s">
        <v>37</v>
      </c>
      <c r="I195" s="7" t="s">
        <v>37</v>
      </c>
      <c r="J195" s="7" t="s">
        <v>37</v>
      </c>
      <c r="K195" s="7" t="s">
        <v>37</v>
      </c>
    </row>
    <row r="196" spans="1:11" x14ac:dyDescent="0.2">
      <c r="C196" s="18">
        <v>2756.31</v>
      </c>
      <c r="D196" s="18">
        <v>2756.31</v>
      </c>
      <c r="E196" s="20">
        <v>-145.38</v>
      </c>
      <c r="F196" s="18">
        <v>0</v>
      </c>
      <c r="G196" s="18">
        <v>195.85</v>
      </c>
      <c r="H196" s="18">
        <v>50.47</v>
      </c>
      <c r="I196" s="18">
        <v>0.04</v>
      </c>
      <c r="J196" s="18">
        <v>50.51</v>
      </c>
      <c r="K196" s="18">
        <v>2705.8</v>
      </c>
    </row>
    <row r="198" spans="1:11" x14ac:dyDescent="0.2">
      <c r="A198" s="12" t="s">
        <v>276</v>
      </c>
    </row>
    <row r="199" spans="1:11" x14ac:dyDescent="0.2">
      <c r="A199" s="2" t="s">
        <v>277</v>
      </c>
      <c r="B199" s="1" t="s">
        <v>278</v>
      </c>
      <c r="C199" s="14">
        <v>2765.73</v>
      </c>
      <c r="D199" s="14">
        <v>2765.73</v>
      </c>
      <c r="E199" s="19">
        <v>-145.38</v>
      </c>
      <c r="F199" s="14">
        <v>0</v>
      </c>
      <c r="G199" s="14">
        <v>196.87</v>
      </c>
      <c r="H199" s="14">
        <v>51.5</v>
      </c>
      <c r="I199" s="14">
        <v>0.03</v>
      </c>
      <c r="J199" s="14">
        <v>51.53</v>
      </c>
      <c r="K199" s="14">
        <v>2714.2</v>
      </c>
    </row>
    <row r="200" spans="1:11" x14ac:dyDescent="0.2">
      <c r="A200" s="2" t="s">
        <v>279</v>
      </c>
      <c r="B200" s="1" t="s">
        <v>280</v>
      </c>
      <c r="C200" s="14">
        <v>2122.92</v>
      </c>
      <c r="D200" s="14">
        <v>2122.92</v>
      </c>
      <c r="E200" s="19">
        <v>-188.71</v>
      </c>
      <c r="F200" s="19">
        <v>-61.78</v>
      </c>
      <c r="G200" s="14">
        <v>126.93</v>
      </c>
      <c r="H200" s="14">
        <v>0</v>
      </c>
      <c r="I200" s="14">
        <v>0.1</v>
      </c>
      <c r="J200" s="14">
        <v>-61.68</v>
      </c>
      <c r="K200" s="14">
        <v>2184.6</v>
      </c>
    </row>
    <row r="201" spans="1:11" x14ac:dyDescent="0.2">
      <c r="A201" s="2" t="s">
        <v>281</v>
      </c>
      <c r="B201" s="1" t="s">
        <v>282</v>
      </c>
      <c r="C201" s="14">
        <v>810.5</v>
      </c>
      <c r="D201" s="14">
        <v>810.5</v>
      </c>
      <c r="E201" s="19">
        <v>-200.83</v>
      </c>
      <c r="F201" s="19">
        <v>-159.93</v>
      </c>
      <c r="G201" s="14">
        <v>40.9</v>
      </c>
      <c r="H201" s="14">
        <v>0</v>
      </c>
      <c r="I201" s="14">
        <v>0.03</v>
      </c>
      <c r="J201" s="14">
        <v>-159.9</v>
      </c>
      <c r="K201" s="14">
        <v>970.4</v>
      </c>
    </row>
    <row r="202" spans="1:11" s="7" customFormat="1" x14ac:dyDescent="0.2">
      <c r="A202" s="16" t="s">
        <v>36</v>
      </c>
      <c r="C202" s="7" t="s">
        <v>37</v>
      </c>
      <c r="D202" s="7" t="s">
        <v>37</v>
      </c>
      <c r="E202" s="7" t="s">
        <v>37</v>
      </c>
      <c r="F202" s="7" t="s">
        <v>37</v>
      </c>
      <c r="G202" s="7" t="s">
        <v>37</v>
      </c>
      <c r="H202" s="7" t="s">
        <v>37</v>
      </c>
      <c r="I202" s="7" t="s">
        <v>37</v>
      </c>
      <c r="J202" s="7" t="s">
        <v>37</v>
      </c>
      <c r="K202" s="7" t="s">
        <v>37</v>
      </c>
    </row>
    <row r="203" spans="1:11" x14ac:dyDescent="0.2">
      <c r="C203" s="18">
        <v>5699.15</v>
      </c>
      <c r="D203" s="18">
        <v>5699.15</v>
      </c>
      <c r="E203" s="20">
        <v>-534.91999999999996</v>
      </c>
      <c r="F203" s="20">
        <v>-221.71</v>
      </c>
      <c r="G203" s="18">
        <v>364.7</v>
      </c>
      <c r="H203" s="18">
        <v>51.5</v>
      </c>
      <c r="I203" s="18">
        <v>0.16</v>
      </c>
      <c r="J203" s="18">
        <v>-170.05</v>
      </c>
      <c r="K203" s="18">
        <v>5869.2</v>
      </c>
    </row>
    <row r="205" spans="1:11" s="7" customFormat="1" x14ac:dyDescent="0.2">
      <c r="A205" s="15"/>
      <c r="C205" s="7" t="s">
        <v>283</v>
      </c>
      <c r="D205" s="7" t="s">
        <v>283</v>
      </c>
      <c r="E205" s="7" t="s">
        <v>283</v>
      </c>
      <c r="F205" s="7" t="s">
        <v>283</v>
      </c>
      <c r="G205" s="7" t="s">
        <v>283</v>
      </c>
      <c r="H205" s="7" t="s">
        <v>283</v>
      </c>
      <c r="I205" s="7" t="s">
        <v>283</v>
      </c>
      <c r="J205" s="7" t="s">
        <v>283</v>
      </c>
      <c r="K205" s="7" t="s">
        <v>283</v>
      </c>
    </row>
    <row r="206" spans="1:11" x14ac:dyDescent="0.2">
      <c r="A206" s="16" t="s">
        <v>284</v>
      </c>
      <c r="B206" s="1" t="s">
        <v>285</v>
      </c>
      <c r="C206" s="18">
        <v>377176.08</v>
      </c>
      <c r="D206" s="18">
        <v>377176.08</v>
      </c>
      <c r="E206" s="20">
        <v>-15069.09</v>
      </c>
      <c r="F206" s="20">
        <v>-4986.5600000000004</v>
      </c>
      <c r="G206" s="18">
        <v>36145.050000000003</v>
      </c>
      <c r="H206" s="18">
        <v>26062.43</v>
      </c>
      <c r="I206" s="18">
        <v>1.81</v>
      </c>
      <c r="J206" s="18">
        <v>21077.68</v>
      </c>
      <c r="K206" s="18">
        <v>356098.4</v>
      </c>
    </row>
    <row r="208" spans="1:11" x14ac:dyDescent="0.2">
      <c r="C208" s="1" t="s">
        <v>285</v>
      </c>
      <c r="D208" s="1" t="s">
        <v>285</v>
      </c>
      <c r="E208" s="1" t="s">
        <v>285</v>
      </c>
      <c r="F208" s="1" t="s">
        <v>285</v>
      </c>
      <c r="G208" s="1" t="s">
        <v>285</v>
      </c>
      <c r="H208" s="1" t="s">
        <v>285</v>
      </c>
      <c r="I208" s="1" t="s">
        <v>285</v>
      </c>
      <c r="J208" s="1" t="s">
        <v>285</v>
      </c>
      <c r="K208" s="1" t="s">
        <v>285</v>
      </c>
    </row>
    <row r="209" spans="1:11" x14ac:dyDescent="0.2">
      <c r="A209" s="2" t="s">
        <v>285</v>
      </c>
      <c r="B209" s="1" t="s">
        <v>285</v>
      </c>
      <c r="C209" s="17"/>
      <c r="D209" s="17"/>
      <c r="E209" s="17"/>
      <c r="F209" s="17"/>
      <c r="G209" s="17"/>
      <c r="H209" s="17"/>
      <c r="I209" s="17"/>
      <c r="J209" s="17"/>
      <c r="K209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workbookViewId="0">
      <pane xSplit="1" ySplit="8" topLeftCell="B96" activePane="bottomRight" state="frozen"/>
      <selection pane="topRight" activeCell="B1" sqref="B1"/>
      <selection pane="bottomLeft" activeCell="A9" sqref="A9"/>
      <selection pane="bottomRight" activeCell="B112" sqref="B11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319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18">
        <v>0.92</v>
      </c>
      <c r="J24" s="18">
        <v>6550.5</v>
      </c>
      <c r="K24" s="18">
        <v>47171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4">
        <v>0.1</v>
      </c>
      <c r="J28" s="14">
        <v>500.81</v>
      </c>
      <c r="K28" s="14">
        <v>4371.8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18">
        <v>0.13</v>
      </c>
      <c r="J33" s="18">
        <v>4561.4799999999996</v>
      </c>
      <c r="K33" s="18">
        <v>28528.400000000001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s="7" customFormat="1" x14ac:dyDescent="0.2">
      <c r="A37" s="16" t="s">
        <v>36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</row>
    <row r="38" spans="1:11" x14ac:dyDescent="0.2">
      <c r="C38" s="18">
        <v>9294.74</v>
      </c>
      <c r="D38" s="18">
        <v>9294.74</v>
      </c>
      <c r="E38" s="18">
        <v>0</v>
      </c>
      <c r="F38" s="18">
        <v>0</v>
      </c>
      <c r="G38" s="18">
        <v>1438.09</v>
      </c>
      <c r="H38" s="18">
        <v>1438.09</v>
      </c>
      <c r="I38" s="18">
        <v>0.05</v>
      </c>
      <c r="J38" s="18">
        <v>1438.14</v>
      </c>
      <c r="K38" s="18">
        <v>7856.6</v>
      </c>
    </row>
    <row r="40" spans="1:11" x14ac:dyDescent="0.2">
      <c r="A40" s="12" t="s">
        <v>54</v>
      </c>
    </row>
    <row r="41" spans="1:11" x14ac:dyDescent="0.2">
      <c r="A41" s="2" t="s">
        <v>55</v>
      </c>
      <c r="B41" s="1" t="s">
        <v>56</v>
      </c>
      <c r="C41" s="14">
        <v>7331.9</v>
      </c>
      <c r="D41" s="14">
        <v>7331.9</v>
      </c>
      <c r="E41" s="14">
        <v>0</v>
      </c>
      <c r="F41" s="14">
        <v>0</v>
      </c>
      <c r="G41" s="14">
        <v>1018.83</v>
      </c>
      <c r="H41" s="14">
        <v>1018.83</v>
      </c>
      <c r="I41" s="14">
        <v>7.0000000000000007E-2</v>
      </c>
      <c r="J41" s="14">
        <v>1018.9</v>
      </c>
      <c r="K41" s="14">
        <v>6313</v>
      </c>
    </row>
    <row r="42" spans="1:11" x14ac:dyDescent="0.2">
      <c r="A42" s="2" t="s">
        <v>59</v>
      </c>
      <c r="B42" s="1" t="s">
        <v>60</v>
      </c>
      <c r="C42" s="14">
        <v>2238.35</v>
      </c>
      <c r="D42" s="14">
        <v>2238.35</v>
      </c>
      <c r="E42" s="19">
        <v>-174.78</v>
      </c>
      <c r="F42" s="19">
        <v>-35.29</v>
      </c>
      <c r="G42" s="14">
        <v>139.49</v>
      </c>
      <c r="H42" s="14">
        <v>0</v>
      </c>
      <c r="I42" s="14">
        <v>0.04</v>
      </c>
      <c r="J42" s="14">
        <v>-35.25</v>
      </c>
      <c r="K42" s="14">
        <v>2273.6</v>
      </c>
    </row>
    <row r="43" spans="1:11" x14ac:dyDescent="0.2">
      <c r="A43" s="2" t="s">
        <v>292</v>
      </c>
      <c r="B43" s="1" t="s">
        <v>300</v>
      </c>
      <c r="C43" s="14">
        <v>2120.5500000000002</v>
      </c>
      <c r="D43" s="14">
        <v>2120.5500000000002</v>
      </c>
      <c r="E43" s="19">
        <v>-188.71</v>
      </c>
      <c r="F43" s="19">
        <v>-62.04</v>
      </c>
      <c r="G43" s="14">
        <v>126.68</v>
      </c>
      <c r="H43" s="14">
        <v>0</v>
      </c>
      <c r="I43" s="19">
        <v>-0.01</v>
      </c>
      <c r="J43" s="14">
        <v>-62.05</v>
      </c>
      <c r="K43" s="14">
        <v>2182.6</v>
      </c>
    </row>
    <row r="44" spans="1:11" s="7" customFormat="1" x14ac:dyDescent="0.2">
      <c r="A44" s="16" t="s">
        <v>36</v>
      </c>
      <c r="C44" s="7" t="s">
        <v>37</v>
      </c>
      <c r="D44" s="7" t="s">
        <v>37</v>
      </c>
      <c r="E44" s="7" t="s">
        <v>37</v>
      </c>
      <c r="F44" s="7" t="s">
        <v>37</v>
      </c>
      <c r="G44" s="7" t="s">
        <v>37</v>
      </c>
      <c r="H44" s="7" t="s">
        <v>37</v>
      </c>
      <c r="I44" s="7" t="s">
        <v>37</v>
      </c>
      <c r="J44" s="7" t="s">
        <v>37</v>
      </c>
      <c r="K44" s="7" t="s">
        <v>37</v>
      </c>
    </row>
    <row r="45" spans="1:11" x14ac:dyDescent="0.2">
      <c r="C45" s="18">
        <v>11690.8</v>
      </c>
      <c r="D45" s="18">
        <v>11690.8</v>
      </c>
      <c r="E45" s="20">
        <v>-363.49</v>
      </c>
      <c r="F45" s="20">
        <v>-97.33</v>
      </c>
      <c r="G45" s="18">
        <v>1285</v>
      </c>
      <c r="H45" s="18">
        <v>1018.83</v>
      </c>
      <c r="I45" s="18">
        <v>0.1</v>
      </c>
      <c r="J45" s="18">
        <v>921.6</v>
      </c>
      <c r="K45" s="18">
        <v>10769.2</v>
      </c>
    </row>
    <row r="47" spans="1:11" x14ac:dyDescent="0.2">
      <c r="A47" s="12" t="s">
        <v>61</v>
      </c>
    </row>
    <row r="48" spans="1:11" x14ac:dyDescent="0.2">
      <c r="A48" s="2" t="s">
        <v>62</v>
      </c>
      <c r="B48" s="1" t="s">
        <v>63</v>
      </c>
      <c r="C48" s="14">
        <v>2468.7199999999998</v>
      </c>
      <c r="D48" s="14">
        <v>2468.7199999999998</v>
      </c>
      <c r="E48" s="19">
        <v>-160.30000000000001</v>
      </c>
      <c r="F48" s="14">
        <v>0</v>
      </c>
      <c r="G48" s="14">
        <v>164.56</v>
      </c>
      <c r="H48" s="14">
        <v>4.26</v>
      </c>
      <c r="I48" s="14">
        <v>0.06</v>
      </c>
      <c r="J48" s="14">
        <v>4.32</v>
      </c>
      <c r="K48" s="14">
        <v>2464.4</v>
      </c>
    </row>
    <row r="49" spans="1:11" x14ac:dyDescent="0.2">
      <c r="A49" s="2" t="s">
        <v>64</v>
      </c>
      <c r="B49" s="1" t="s">
        <v>65</v>
      </c>
      <c r="C49" s="14">
        <v>3119.63</v>
      </c>
      <c r="D49" s="14">
        <v>3119.63</v>
      </c>
      <c r="E49" s="19">
        <v>-125.1</v>
      </c>
      <c r="F49" s="14">
        <v>0</v>
      </c>
      <c r="G49" s="14">
        <v>235.38</v>
      </c>
      <c r="H49" s="14">
        <v>110.27</v>
      </c>
      <c r="I49" s="19">
        <v>-0.04</v>
      </c>
      <c r="J49" s="14">
        <v>110.23</v>
      </c>
      <c r="K49" s="14">
        <v>3009.4</v>
      </c>
    </row>
    <row r="50" spans="1:11" x14ac:dyDescent="0.2">
      <c r="A50" s="2" t="s">
        <v>66</v>
      </c>
      <c r="B50" s="1" t="s">
        <v>67</v>
      </c>
      <c r="C50" s="14">
        <v>2851.4</v>
      </c>
      <c r="D50" s="14">
        <v>2851.4</v>
      </c>
      <c r="E50" s="19">
        <v>-145.38</v>
      </c>
      <c r="F50" s="14">
        <v>0</v>
      </c>
      <c r="G50" s="14">
        <v>206.19</v>
      </c>
      <c r="H50" s="14">
        <v>60.82</v>
      </c>
      <c r="I50" s="19">
        <v>-0.02</v>
      </c>
      <c r="J50" s="14">
        <v>60.8</v>
      </c>
      <c r="K50" s="14">
        <v>2790.6</v>
      </c>
    </row>
    <row r="51" spans="1:11" x14ac:dyDescent="0.2">
      <c r="A51" s="2" t="s">
        <v>68</v>
      </c>
      <c r="B51" s="1" t="s">
        <v>69</v>
      </c>
      <c r="C51" s="14">
        <v>3307.5</v>
      </c>
      <c r="D51" s="14">
        <v>3307.5</v>
      </c>
      <c r="E51" s="19">
        <v>-125.1</v>
      </c>
      <c r="F51" s="14">
        <v>0</v>
      </c>
      <c r="G51" s="14">
        <v>255.82</v>
      </c>
      <c r="H51" s="14">
        <v>130.71</v>
      </c>
      <c r="I51" s="19">
        <v>-0.01</v>
      </c>
      <c r="J51" s="14">
        <v>130.69999999999999</v>
      </c>
      <c r="K51" s="14">
        <v>3176.8</v>
      </c>
    </row>
    <row r="52" spans="1:11" x14ac:dyDescent="0.2">
      <c r="A52" s="2" t="s">
        <v>70</v>
      </c>
      <c r="B52" s="1" t="s">
        <v>71</v>
      </c>
      <c r="C52" s="14">
        <v>3016.77</v>
      </c>
      <c r="D52" s="14">
        <v>3016.77</v>
      </c>
      <c r="E52" s="19">
        <v>-145.38</v>
      </c>
      <c r="F52" s="14">
        <v>0</v>
      </c>
      <c r="G52" s="14">
        <v>224.18</v>
      </c>
      <c r="H52" s="14">
        <v>78.81</v>
      </c>
      <c r="I52" s="19">
        <v>-0.04</v>
      </c>
      <c r="J52" s="14">
        <v>78.77</v>
      </c>
      <c r="K52" s="14">
        <v>2938</v>
      </c>
    </row>
    <row r="53" spans="1:11" x14ac:dyDescent="0.2">
      <c r="A53" s="2" t="s">
        <v>72</v>
      </c>
      <c r="B53" s="1" t="s">
        <v>73</v>
      </c>
      <c r="C53" s="14">
        <v>3467.25</v>
      </c>
      <c r="D53" s="14">
        <v>3467.25</v>
      </c>
      <c r="E53" s="19">
        <v>-125.1</v>
      </c>
      <c r="F53" s="14">
        <v>0</v>
      </c>
      <c r="G53" s="14">
        <v>273.2</v>
      </c>
      <c r="H53" s="14">
        <v>148.1</v>
      </c>
      <c r="I53" s="19">
        <v>-0.05</v>
      </c>
      <c r="J53" s="14">
        <v>148.05000000000001</v>
      </c>
      <c r="K53" s="14">
        <v>3319.2</v>
      </c>
    </row>
    <row r="54" spans="1:11" x14ac:dyDescent="0.2">
      <c r="A54" s="2" t="s">
        <v>74</v>
      </c>
      <c r="B54" s="1" t="s">
        <v>75</v>
      </c>
      <c r="C54" s="14">
        <v>3730.53</v>
      </c>
      <c r="D54" s="14">
        <v>3730.53</v>
      </c>
      <c r="E54" s="14">
        <v>0</v>
      </c>
      <c r="F54" s="14">
        <v>0</v>
      </c>
      <c r="G54" s="14">
        <v>305.91000000000003</v>
      </c>
      <c r="H54" s="14">
        <v>305.91000000000003</v>
      </c>
      <c r="I54" s="19">
        <v>-0.18</v>
      </c>
      <c r="J54" s="14">
        <v>305.73</v>
      </c>
      <c r="K54" s="14">
        <v>3424.8</v>
      </c>
    </row>
    <row r="55" spans="1:11" x14ac:dyDescent="0.2">
      <c r="A55" s="2" t="s">
        <v>76</v>
      </c>
      <c r="B55" s="1" t="s">
        <v>77</v>
      </c>
      <c r="C55" s="14">
        <v>3119.63</v>
      </c>
      <c r="D55" s="14">
        <v>3119.63</v>
      </c>
      <c r="E55" s="19">
        <v>-125.1</v>
      </c>
      <c r="F55" s="14">
        <v>0</v>
      </c>
      <c r="G55" s="14">
        <v>235.38</v>
      </c>
      <c r="H55" s="14">
        <v>110.27</v>
      </c>
      <c r="I55" s="19">
        <v>-0.04</v>
      </c>
      <c r="J55" s="14">
        <v>110.23</v>
      </c>
      <c r="K55" s="14">
        <v>3009.4</v>
      </c>
    </row>
    <row r="56" spans="1:11" x14ac:dyDescent="0.2">
      <c r="A56" s="2" t="s">
        <v>78</v>
      </c>
      <c r="B56" s="1" t="s">
        <v>79</v>
      </c>
      <c r="C56" s="14">
        <v>6320.47</v>
      </c>
      <c r="D56" s="14">
        <v>6320.47</v>
      </c>
      <c r="E56" s="14">
        <v>0</v>
      </c>
      <c r="F56" s="14">
        <v>0</v>
      </c>
      <c r="G56" s="14">
        <v>802.79</v>
      </c>
      <c r="H56" s="14">
        <v>802.79</v>
      </c>
      <c r="I56" s="14">
        <v>0.08</v>
      </c>
      <c r="J56" s="14">
        <v>802.87</v>
      </c>
      <c r="K56" s="14">
        <v>5517.6</v>
      </c>
    </row>
    <row r="57" spans="1:11" x14ac:dyDescent="0.2">
      <c r="A57" s="2" t="s">
        <v>80</v>
      </c>
      <c r="B57" s="1" t="s">
        <v>81</v>
      </c>
      <c r="C57" s="14">
        <v>3119.63</v>
      </c>
      <c r="D57" s="14">
        <v>3119.63</v>
      </c>
      <c r="E57" s="19">
        <v>-125.1</v>
      </c>
      <c r="F57" s="14">
        <v>0</v>
      </c>
      <c r="G57" s="14">
        <v>235.38</v>
      </c>
      <c r="H57" s="14">
        <v>110.27</v>
      </c>
      <c r="I57" s="19">
        <v>-0.04</v>
      </c>
      <c r="J57" s="14">
        <v>110.23</v>
      </c>
      <c r="K57" s="14">
        <v>3009.4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4">
        <v>0.15</v>
      </c>
      <c r="J58" s="14">
        <v>148.25</v>
      </c>
      <c r="K58" s="14">
        <v>3319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9">
        <v>-0.04</v>
      </c>
      <c r="J59" s="14">
        <v>110.23</v>
      </c>
      <c r="K59" s="14">
        <v>3009.4</v>
      </c>
    </row>
    <row r="60" spans="1:11" s="7" customFormat="1" x14ac:dyDescent="0.2">
      <c r="A60" s="16" t="s">
        <v>36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</row>
    <row r="61" spans="1:11" x14ac:dyDescent="0.2">
      <c r="C61" s="18">
        <v>41108.410000000003</v>
      </c>
      <c r="D61" s="18">
        <v>41108.410000000003</v>
      </c>
      <c r="E61" s="20">
        <v>-1326.76</v>
      </c>
      <c r="F61" s="18">
        <v>0</v>
      </c>
      <c r="G61" s="18">
        <v>3447.37</v>
      </c>
      <c r="H61" s="18">
        <v>2120.58</v>
      </c>
      <c r="I61" s="20">
        <v>-0.17</v>
      </c>
      <c r="J61" s="18">
        <v>2120.41</v>
      </c>
      <c r="K61" s="18">
        <v>38988</v>
      </c>
    </row>
    <row r="63" spans="1:11" x14ac:dyDescent="0.2">
      <c r="A63" s="12" t="s">
        <v>86</v>
      </c>
    </row>
    <row r="64" spans="1:11" x14ac:dyDescent="0.2">
      <c r="A64" s="2" t="s">
        <v>87</v>
      </c>
      <c r="B64" s="1" t="s">
        <v>88</v>
      </c>
      <c r="C64" s="14">
        <v>847.38</v>
      </c>
      <c r="D64" s="14">
        <v>847.38</v>
      </c>
      <c r="E64" s="19">
        <v>-200.83</v>
      </c>
      <c r="F64" s="19">
        <v>-157.57</v>
      </c>
      <c r="G64" s="14">
        <v>43.26</v>
      </c>
      <c r="H64" s="14">
        <v>0</v>
      </c>
      <c r="I64" s="14">
        <v>0.15</v>
      </c>
      <c r="J64" s="14">
        <v>-157.41999999999999</v>
      </c>
      <c r="K64" s="14">
        <v>1004.8</v>
      </c>
    </row>
    <row r="65" spans="1:11" x14ac:dyDescent="0.2">
      <c r="A65" s="2" t="s">
        <v>89</v>
      </c>
      <c r="B65" s="1" t="s">
        <v>90</v>
      </c>
      <c r="C65" s="14">
        <v>2851.4</v>
      </c>
      <c r="D65" s="14">
        <v>2851.4</v>
      </c>
      <c r="E65" s="19">
        <v>-145.38</v>
      </c>
      <c r="F65" s="14">
        <v>0</v>
      </c>
      <c r="G65" s="14">
        <v>206.19</v>
      </c>
      <c r="H65" s="14">
        <v>60.82</v>
      </c>
      <c r="I65" s="19">
        <v>-0.02</v>
      </c>
      <c r="J65" s="14">
        <v>60.8</v>
      </c>
      <c r="K65" s="14">
        <v>2790.6</v>
      </c>
    </row>
    <row r="66" spans="1:11" x14ac:dyDescent="0.2">
      <c r="A66" s="2" t="s">
        <v>91</v>
      </c>
      <c r="B66" s="1" t="s">
        <v>92</v>
      </c>
      <c r="C66" s="14">
        <v>1529.22</v>
      </c>
      <c r="D66" s="14">
        <v>1529.22</v>
      </c>
      <c r="E66" s="19">
        <v>-200.63</v>
      </c>
      <c r="F66" s="19">
        <v>-113.73</v>
      </c>
      <c r="G66" s="14">
        <v>86.9</v>
      </c>
      <c r="H66" s="14">
        <v>0</v>
      </c>
      <c r="I66" s="19">
        <v>-0.05</v>
      </c>
      <c r="J66" s="14">
        <v>-113.78</v>
      </c>
      <c r="K66" s="14">
        <v>1643</v>
      </c>
    </row>
    <row r="67" spans="1:11" x14ac:dyDescent="0.2">
      <c r="A67" s="2" t="s">
        <v>93</v>
      </c>
      <c r="B67" s="1" t="s">
        <v>94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4">
        <v>7.0000000000000007E-2</v>
      </c>
      <c r="J67" s="14">
        <v>-133.06</v>
      </c>
      <c r="K67" s="14">
        <v>1360.8</v>
      </c>
    </row>
    <row r="68" spans="1:11" x14ac:dyDescent="0.2">
      <c r="A68" s="2" t="s">
        <v>95</v>
      </c>
      <c r="B68" s="1" t="s">
        <v>96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97</v>
      </c>
      <c r="B69" s="1" t="s">
        <v>98</v>
      </c>
      <c r="C69" s="14">
        <v>777.1</v>
      </c>
      <c r="D69" s="14">
        <v>777.1</v>
      </c>
      <c r="E69" s="19">
        <v>-200.83</v>
      </c>
      <c r="F69" s="19">
        <v>-162.07</v>
      </c>
      <c r="G69" s="14">
        <v>38.770000000000003</v>
      </c>
      <c r="H69" s="14">
        <v>0</v>
      </c>
      <c r="I69" s="19">
        <v>-0.03</v>
      </c>
      <c r="J69" s="14">
        <v>-162.1</v>
      </c>
      <c r="K69" s="14">
        <v>939.2</v>
      </c>
    </row>
    <row r="70" spans="1:11" x14ac:dyDescent="0.2">
      <c r="A70" s="2" t="s">
        <v>99</v>
      </c>
      <c r="B70" s="1" t="s">
        <v>100</v>
      </c>
      <c r="C70" s="14">
        <v>1754.13</v>
      </c>
      <c r="D70" s="14">
        <v>1754.13</v>
      </c>
      <c r="E70" s="19">
        <v>-188.71</v>
      </c>
      <c r="F70" s="19">
        <v>-87.42</v>
      </c>
      <c r="G70" s="14">
        <v>101.3</v>
      </c>
      <c r="H70" s="14">
        <v>0</v>
      </c>
      <c r="I70" s="19">
        <v>-0.05</v>
      </c>
      <c r="J70" s="14">
        <v>-87.47</v>
      </c>
      <c r="K70" s="14">
        <v>1841.6</v>
      </c>
    </row>
    <row r="71" spans="1:11" x14ac:dyDescent="0.2">
      <c r="A71" s="2" t="s">
        <v>101</v>
      </c>
      <c r="B71" s="1" t="s">
        <v>102</v>
      </c>
      <c r="C71" s="14">
        <v>3466.26</v>
      </c>
      <c r="D71" s="14">
        <v>3466.26</v>
      </c>
      <c r="E71" s="19">
        <v>-125.1</v>
      </c>
      <c r="F71" s="14">
        <v>0</v>
      </c>
      <c r="G71" s="14">
        <v>273.08999999999997</v>
      </c>
      <c r="H71" s="14">
        <v>147.99</v>
      </c>
      <c r="I71" s="19">
        <v>-0.13</v>
      </c>
      <c r="J71" s="14">
        <v>147.86000000000001</v>
      </c>
      <c r="K71" s="14">
        <v>3318.4</v>
      </c>
    </row>
    <row r="72" spans="1:11" x14ac:dyDescent="0.2">
      <c r="A72" s="2" t="s">
        <v>103</v>
      </c>
      <c r="B72" s="1" t="s">
        <v>104</v>
      </c>
      <c r="C72" s="14">
        <v>847.38</v>
      </c>
      <c r="D72" s="14">
        <v>847.38</v>
      </c>
      <c r="E72" s="19">
        <v>-200.83</v>
      </c>
      <c r="F72" s="19">
        <v>-157.57</v>
      </c>
      <c r="G72" s="14">
        <v>43.26</v>
      </c>
      <c r="H72" s="14">
        <v>0</v>
      </c>
      <c r="I72" s="14">
        <v>0.15</v>
      </c>
      <c r="J72" s="14">
        <v>-157.41999999999999</v>
      </c>
      <c r="K72" s="14">
        <v>1004.8</v>
      </c>
    </row>
    <row r="73" spans="1:11" x14ac:dyDescent="0.2">
      <c r="A73" s="2" t="s">
        <v>105</v>
      </c>
      <c r="B73" s="1" t="s">
        <v>106</v>
      </c>
      <c r="C73" s="14">
        <v>2120.6</v>
      </c>
      <c r="D73" s="14">
        <v>2120.6</v>
      </c>
      <c r="E73" s="19">
        <v>-188.71</v>
      </c>
      <c r="F73" s="19">
        <v>-62.03</v>
      </c>
      <c r="G73" s="14">
        <v>126.68</v>
      </c>
      <c r="H73" s="14">
        <v>0</v>
      </c>
      <c r="I73" s="14">
        <v>0.03</v>
      </c>
      <c r="J73" s="14">
        <v>-62</v>
      </c>
      <c r="K73" s="14">
        <v>2182.6</v>
      </c>
    </row>
    <row r="74" spans="1:11" s="7" customFormat="1" x14ac:dyDescent="0.2">
      <c r="A74" s="16" t="s">
        <v>36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</row>
    <row r="75" spans="1:11" x14ac:dyDescent="0.2">
      <c r="C75" s="18">
        <v>16648.95</v>
      </c>
      <c r="D75" s="18">
        <v>16648.95</v>
      </c>
      <c r="E75" s="20">
        <v>-1852.5</v>
      </c>
      <c r="F75" s="20">
        <v>-1006.65</v>
      </c>
      <c r="G75" s="18">
        <v>1054.67</v>
      </c>
      <c r="H75" s="18">
        <v>208.81</v>
      </c>
      <c r="I75" s="18">
        <v>0.19</v>
      </c>
      <c r="J75" s="18">
        <v>-797.65</v>
      </c>
      <c r="K75" s="18">
        <v>17446.599999999999</v>
      </c>
    </row>
    <row r="77" spans="1:11" x14ac:dyDescent="0.2">
      <c r="A77" s="12" t="s">
        <v>109</v>
      </c>
    </row>
    <row r="78" spans="1:11" x14ac:dyDescent="0.2">
      <c r="A78" s="2" t="s">
        <v>110</v>
      </c>
      <c r="B78" s="1" t="s">
        <v>111</v>
      </c>
      <c r="C78" s="14">
        <v>2766.72</v>
      </c>
      <c r="D78" s="14">
        <v>2766.72</v>
      </c>
      <c r="E78" s="19">
        <v>-145.38</v>
      </c>
      <c r="F78" s="14">
        <v>0</v>
      </c>
      <c r="G78" s="14">
        <v>196.98</v>
      </c>
      <c r="H78" s="14">
        <v>51.6</v>
      </c>
      <c r="I78" s="19">
        <v>-0.08</v>
      </c>
      <c r="J78" s="14">
        <v>51.52</v>
      </c>
      <c r="K78" s="14">
        <v>2715.2</v>
      </c>
    </row>
    <row r="79" spans="1:11" x14ac:dyDescent="0.2">
      <c r="A79" s="2" t="s">
        <v>112</v>
      </c>
      <c r="B79" s="1" t="s">
        <v>113</v>
      </c>
      <c r="C79" s="14">
        <v>1453.65</v>
      </c>
      <c r="D79" s="14">
        <v>1453.65</v>
      </c>
      <c r="E79" s="19">
        <v>-200.63</v>
      </c>
      <c r="F79" s="19">
        <v>-118.57</v>
      </c>
      <c r="G79" s="14">
        <v>82.07</v>
      </c>
      <c r="H79" s="14">
        <v>0</v>
      </c>
      <c r="I79" s="14">
        <v>0.02</v>
      </c>
      <c r="J79" s="14">
        <v>-118.55</v>
      </c>
      <c r="K79" s="14">
        <v>1572.2</v>
      </c>
    </row>
    <row r="80" spans="1:11" x14ac:dyDescent="0.2">
      <c r="A80" s="2" t="s">
        <v>114</v>
      </c>
      <c r="B80" s="1" t="s">
        <v>115</v>
      </c>
      <c r="C80" s="14">
        <v>3119.63</v>
      </c>
      <c r="D80" s="14">
        <v>3119.63</v>
      </c>
      <c r="E80" s="19">
        <v>-125.1</v>
      </c>
      <c r="F80" s="14">
        <v>0</v>
      </c>
      <c r="G80" s="14">
        <v>235.38</v>
      </c>
      <c r="H80" s="14">
        <v>110.27</v>
      </c>
      <c r="I80" s="19">
        <v>-0.04</v>
      </c>
      <c r="J80" s="14">
        <v>110.23</v>
      </c>
      <c r="K80" s="14">
        <v>3009.4</v>
      </c>
    </row>
    <row r="81" spans="1:11" x14ac:dyDescent="0.2">
      <c r="A81" s="2" t="s">
        <v>116</v>
      </c>
      <c r="B81" s="1" t="s">
        <v>117</v>
      </c>
      <c r="C81" s="14">
        <v>1002.34</v>
      </c>
      <c r="D81" s="14">
        <v>1002.34</v>
      </c>
      <c r="E81" s="19">
        <v>-200.74</v>
      </c>
      <c r="F81" s="19">
        <v>-147.56</v>
      </c>
      <c r="G81" s="14">
        <v>53.18</v>
      </c>
      <c r="H81" s="14">
        <v>0</v>
      </c>
      <c r="I81" s="19">
        <v>-0.1</v>
      </c>
      <c r="J81" s="14">
        <v>-147.66</v>
      </c>
      <c r="K81" s="14">
        <v>1150</v>
      </c>
    </row>
    <row r="82" spans="1:11" x14ac:dyDescent="0.2">
      <c r="A82" s="2" t="s">
        <v>118</v>
      </c>
      <c r="B82" s="1" t="s">
        <v>119</v>
      </c>
      <c r="C82" s="14">
        <v>2756.31</v>
      </c>
      <c r="D82" s="14">
        <v>2756.31</v>
      </c>
      <c r="E82" s="19">
        <v>-145.38</v>
      </c>
      <c r="F82" s="14">
        <v>0</v>
      </c>
      <c r="G82" s="14">
        <v>195.85</v>
      </c>
      <c r="H82" s="14">
        <v>50.47</v>
      </c>
      <c r="I82" s="14">
        <v>0.04</v>
      </c>
      <c r="J82" s="14">
        <v>50.51</v>
      </c>
      <c r="K82" s="14">
        <v>2705.8</v>
      </c>
    </row>
    <row r="83" spans="1:11" s="7" customFormat="1" x14ac:dyDescent="0.2">
      <c r="A83" s="16" t="s">
        <v>36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</row>
    <row r="84" spans="1:11" x14ac:dyDescent="0.2">
      <c r="C84" s="18">
        <v>11098.65</v>
      </c>
      <c r="D84" s="18">
        <v>11098.65</v>
      </c>
      <c r="E84" s="20">
        <v>-817.23</v>
      </c>
      <c r="F84" s="20">
        <v>-266.13</v>
      </c>
      <c r="G84" s="18">
        <v>763.46</v>
      </c>
      <c r="H84" s="18">
        <v>212.34</v>
      </c>
      <c r="I84" s="20">
        <v>-0.16</v>
      </c>
      <c r="J84" s="18">
        <v>-53.95</v>
      </c>
      <c r="K84" s="18">
        <v>11152.6</v>
      </c>
    </row>
    <row r="86" spans="1:11" x14ac:dyDescent="0.2">
      <c r="A86" s="12" t="s">
        <v>120</v>
      </c>
    </row>
    <row r="87" spans="1:11" x14ac:dyDescent="0.2">
      <c r="A87" s="2" t="s">
        <v>121</v>
      </c>
      <c r="B87" s="1" t="s">
        <v>122</v>
      </c>
      <c r="C87" s="14">
        <v>1980.03</v>
      </c>
      <c r="D87" s="14">
        <v>1980.03</v>
      </c>
      <c r="E87" s="19">
        <v>-188.71</v>
      </c>
      <c r="F87" s="19">
        <v>-72.959999999999994</v>
      </c>
      <c r="G87" s="14">
        <v>115.75</v>
      </c>
      <c r="H87" s="14">
        <v>0</v>
      </c>
      <c r="I87" s="19">
        <v>-0.01</v>
      </c>
      <c r="J87" s="14">
        <v>-72.97</v>
      </c>
      <c r="K87" s="14">
        <v>2053</v>
      </c>
    </row>
    <row r="88" spans="1:11" x14ac:dyDescent="0.2">
      <c r="A88" s="2" t="s">
        <v>307</v>
      </c>
      <c r="B88" s="1" t="s">
        <v>306</v>
      </c>
      <c r="C88" s="14">
        <v>2407.5</v>
      </c>
      <c r="D88" s="14">
        <v>2407.5</v>
      </c>
      <c r="E88" s="19">
        <v>-160.30000000000001</v>
      </c>
      <c r="F88" s="19">
        <v>-2.4</v>
      </c>
      <c r="G88" s="14">
        <v>157.9</v>
      </c>
      <c r="H88" s="14">
        <v>0</v>
      </c>
      <c r="I88" s="14">
        <v>0.1</v>
      </c>
      <c r="J88" s="14">
        <v>-2.2999999999999998</v>
      </c>
      <c r="K88" s="14">
        <v>2409.8000000000002</v>
      </c>
    </row>
    <row r="89" spans="1:11" s="7" customFormat="1" x14ac:dyDescent="0.2">
      <c r="A89" s="16" t="s">
        <v>36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</row>
    <row r="90" spans="1:11" x14ac:dyDescent="0.2">
      <c r="C90" s="18">
        <v>4387.53</v>
      </c>
      <c r="D90" s="18">
        <v>4387.53</v>
      </c>
      <c r="E90" s="20">
        <v>-349.01</v>
      </c>
      <c r="F90" s="20">
        <v>-75.36</v>
      </c>
      <c r="G90" s="18">
        <v>273.64999999999998</v>
      </c>
      <c r="H90" s="18">
        <v>0</v>
      </c>
      <c r="I90" s="18">
        <v>0.09</v>
      </c>
      <c r="J90" s="18">
        <v>-75.27</v>
      </c>
      <c r="K90" s="18">
        <v>4462.8</v>
      </c>
    </row>
    <row r="92" spans="1:11" x14ac:dyDescent="0.2">
      <c r="A92" s="12" t="s">
        <v>123</v>
      </c>
    </row>
    <row r="93" spans="1:11" x14ac:dyDescent="0.2">
      <c r="A93" s="2" t="s">
        <v>124</v>
      </c>
      <c r="B93" s="1" t="s">
        <v>125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9">
        <v>-0.04</v>
      </c>
      <c r="J93" s="14">
        <v>-181.35</v>
      </c>
      <c r="K93" s="14">
        <v>657.8</v>
      </c>
    </row>
    <row r="94" spans="1:11" x14ac:dyDescent="0.2">
      <c r="A94" s="2" t="s">
        <v>126</v>
      </c>
      <c r="B94" s="1" t="s">
        <v>127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128</v>
      </c>
      <c r="B95" s="1" t="s">
        <v>129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132</v>
      </c>
      <c r="B96" s="1" t="s">
        <v>133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9">
        <v>-0.16</v>
      </c>
      <c r="J96" s="14">
        <v>-181.49</v>
      </c>
      <c r="K96" s="14">
        <v>657.6</v>
      </c>
    </row>
    <row r="97" spans="1:11" x14ac:dyDescent="0.2">
      <c r="A97" s="2" t="s">
        <v>134</v>
      </c>
      <c r="B97" s="1" t="s">
        <v>135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9">
        <v>-0.16</v>
      </c>
      <c r="J97" s="14">
        <v>-181.49</v>
      </c>
      <c r="K97" s="14">
        <v>657.6</v>
      </c>
    </row>
    <row r="98" spans="1:11" s="7" customFormat="1" x14ac:dyDescent="0.2">
      <c r="A98" s="16" t="s">
        <v>36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</row>
    <row r="99" spans="1:11" x14ac:dyDescent="0.2">
      <c r="C99" s="18">
        <v>2381.5700000000002</v>
      </c>
      <c r="D99" s="18">
        <v>2381.5700000000002</v>
      </c>
      <c r="E99" s="20">
        <v>-1004.15</v>
      </c>
      <c r="F99" s="20">
        <v>-906.59</v>
      </c>
      <c r="G99" s="18">
        <v>97.56</v>
      </c>
      <c r="H99" s="18">
        <v>0</v>
      </c>
      <c r="I99" s="20">
        <v>-0.44</v>
      </c>
      <c r="J99" s="18">
        <v>-907.03</v>
      </c>
      <c r="K99" s="18">
        <v>3288.6</v>
      </c>
    </row>
    <row r="101" spans="1:11" x14ac:dyDescent="0.2">
      <c r="A101" s="12" t="s">
        <v>136</v>
      </c>
    </row>
    <row r="102" spans="1:11" x14ac:dyDescent="0.2">
      <c r="A102" s="2" t="s">
        <v>141</v>
      </c>
      <c r="B102" s="1" t="s">
        <v>142</v>
      </c>
      <c r="C102" s="14">
        <v>3119.63</v>
      </c>
      <c r="D102" s="14">
        <v>3119.63</v>
      </c>
      <c r="E102" s="19">
        <v>-125.1</v>
      </c>
      <c r="F102" s="14">
        <v>0</v>
      </c>
      <c r="G102" s="14">
        <v>235.38</v>
      </c>
      <c r="H102" s="14">
        <v>110.27</v>
      </c>
      <c r="I102" s="19">
        <v>-0.04</v>
      </c>
      <c r="J102" s="14">
        <v>110.23</v>
      </c>
      <c r="K102" s="14">
        <v>3009.4</v>
      </c>
    </row>
    <row r="103" spans="1:11" x14ac:dyDescent="0.2">
      <c r="A103" s="2" t="s">
        <v>143</v>
      </c>
      <c r="B103" s="1" t="s">
        <v>144</v>
      </c>
      <c r="C103" s="14">
        <v>2120.6</v>
      </c>
      <c r="D103" s="14">
        <v>2120.6</v>
      </c>
      <c r="E103" s="19">
        <v>-188.71</v>
      </c>
      <c r="F103" s="19">
        <v>-62.03</v>
      </c>
      <c r="G103" s="14">
        <v>126.68</v>
      </c>
      <c r="H103" s="14">
        <v>0</v>
      </c>
      <c r="I103" s="14">
        <v>0.03</v>
      </c>
      <c r="J103" s="14">
        <v>-62</v>
      </c>
      <c r="K103" s="14">
        <v>2182.6</v>
      </c>
    </row>
    <row r="104" spans="1:11" s="7" customFormat="1" x14ac:dyDescent="0.2">
      <c r="A104" s="16" t="s">
        <v>36</v>
      </c>
      <c r="C104" s="7" t="s">
        <v>37</v>
      </c>
      <c r="D104" s="7" t="s">
        <v>37</v>
      </c>
      <c r="E104" s="7" t="s">
        <v>37</v>
      </c>
      <c r="F104" s="7" t="s">
        <v>37</v>
      </c>
      <c r="G104" s="7" t="s">
        <v>37</v>
      </c>
      <c r="H104" s="7" t="s">
        <v>37</v>
      </c>
      <c r="I104" s="7" t="s">
        <v>37</v>
      </c>
      <c r="J104" s="7" t="s">
        <v>37</v>
      </c>
      <c r="K104" s="7" t="s">
        <v>37</v>
      </c>
    </row>
    <row r="105" spans="1:11" x14ac:dyDescent="0.2">
      <c r="C105" s="18">
        <v>5240.2299999999996</v>
      </c>
      <c r="D105" s="18">
        <v>5240.2299999999996</v>
      </c>
      <c r="E105" s="20">
        <v>-313.81</v>
      </c>
      <c r="F105" s="20">
        <v>-62.03</v>
      </c>
      <c r="G105" s="18">
        <v>362.06</v>
      </c>
      <c r="H105" s="18">
        <v>110.27</v>
      </c>
      <c r="I105" s="20">
        <v>-0.01</v>
      </c>
      <c r="J105" s="18">
        <v>48.23</v>
      </c>
      <c r="K105" s="18">
        <v>5192</v>
      </c>
    </row>
    <row r="107" spans="1:11" x14ac:dyDescent="0.2">
      <c r="A107" s="12" t="s">
        <v>145</v>
      </c>
    </row>
    <row r="108" spans="1:11" x14ac:dyDescent="0.2">
      <c r="A108" s="2" t="s">
        <v>146</v>
      </c>
      <c r="B108" s="1" t="s">
        <v>287</v>
      </c>
      <c r="C108" s="14">
        <v>4569.6400000000003</v>
      </c>
      <c r="D108" s="14">
        <v>4569.6400000000003</v>
      </c>
      <c r="E108" s="14">
        <v>0</v>
      </c>
      <c r="F108" s="14">
        <v>0</v>
      </c>
      <c r="G108" s="14">
        <v>446.42</v>
      </c>
      <c r="H108" s="14">
        <v>446.42</v>
      </c>
      <c r="I108" s="19">
        <v>-0.18</v>
      </c>
      <c r="J108" s="14">
        <v>446.24</v>
      </c>
      <c r="K108" s="14">
        <v>4123.3999999999996</v>
      </c>
    </row>
    <row r="109" spans="1:11" x14ac:dyDescent="0.2">
      <c r="A109" s="2" t="s">
        <v>147</v>
      </c>
      <c r="B109" s="1" t="s">
        <v>287</v>
      </c>
      <c r="C109" s="14">
        <v>4569.6400000000003</v>
      </c>
      <c r="D109" s="14">
        <v>4569.6400000000003</v>
      </c>
      <c r="E109" s="14">
        <v>0</v>
      </c>
      <c r="F109" s="14">
        <v>0</v>
      </c>
      <c r="G109" s="14">
        <v>446.42</v>
      </c>
      <c r="H109" s="14">
        <v>446.42</v>
      </c>
      <c r="I109" s="19">
        <v>-0.18</v>
      </c>
      <c r="J109" s="14">
        <v>446.24</v>
      </c>
      <c r="K109" s="14">
        <v>4123.3999999999996</v>
      </c>
    </row>
    <row r="110" spans="1:11" x14ac:dyDescent="0.2">
      <c r="A110" s="2" t="s">
        <v>148</v>
      </c>
      <c r="B110" s="1" t="s">
        <v>287</v>
      </c>
      <c r="C110" s="14">
        <v>4569.6400000000003</v>
      </c>
      <c r="D110" s="14">
        <v>4569.6400000000003</v>
      </c>
      <c r="E110" s="14">
        <v>0</v>
      </c>
      <c r="F110" s="14">
        <v>0</v>
      </c>
      <c r="G110" s="14">
        <v>446.42</v>
      </c>
      <c r="H110" s="14">
        <v>446.42</v>
      </c>
      <c r="I110" s="19">
        <v>-0.18</v>
      </c>
      <c r="J110" s="14">
        <v>446.24</v>
      </c>
      <c r="K110" s="14">
        <v>4123.3999999999996</v>
      </c>
    </row>
    <row r="111" spans="1:11" x14ac:dyDescent="0.2">
      <c r="A111" s="2" t="s">
        <v>149</v>
      </c>
      <c r="B111" s="1" t="s">
        <v>287</v>
      </c>
      <c r="C111" s="14">
        <v>7645.29</v>
      </c>
      <c r="D111" s="14">
        <v>7645.29</v>
      </c>
      <c r="E111" s="14">
        <v>0</v>
      </c>
      <c r="F111" s="14">
        <v>0</v>
      </c>
      <c r="G111" s="14">
        <v>1085.77</v>
      </c>
      <c r="H111" s="14">
        <v>1085.77</v>
      </c>
      <c r="I111" s="14">
        <v>0.12</v>
      </c>
      <c r="J111" s="14">
        <v>1085.8900000000001</v>
      </c>
      <c r="K111" s="14">
        <v>6559.4</v>
      </c>
    </row>
    <row r="112" spans="1:11" x14ac:dyDescent="0.2">
      <c r="A112" s="2" t="s">
        <v>150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151</v>
      </c>
      <c r="B113" s="1" t="s">
        <v>287</v>
      </c>
      <c r="C113" s="14">
        <v>5174.09</v>
      </c>
      <c r="D113" s="14">
        <v>5174.09</v>
      </c>
      <c r="E113" s="14">
        <v>0</v>
      </c>
      <c r="F113" s="14">
        <v>0</v>
      </c>
      <c r="G113" s="14">
        <v>557.91999999999996</v>
      </c>
      <c r="H113" s="14">
        <v>557.91999999999996</v>
      </c>
      <c r="I113" s="19">
        <v>-0.03</v>
      </c>
      <c r="J113" s="14">
        <v>557.89</v>
      </c>
      <c r="K113" s="14">
        <v>4616.2</v>
      </c>
    </row>
    <row r="114" spans="1:11" x14ac:dyDescent="0.2">
      <c r="A114" s="2" t="s">
        <v>152</v>
      </c>
      <c r="B114" s="1" t="s">
        <v>287</v>
      </c>
      <c r="C114" s="14">
        <v>5174.1000000000004</v>
      </c>
      <c r="D114" s="14">
        <v>5174.1000000000004</v>
      </c>
      <c r="E114" s="14">
        <v>0</v>
      </c>
      <c r="F114" s="14">
        <v>0</v>
      </c>
      <c r="G114" s="14">
        <v>557.91999999999996</v>
      </c>
      <c r="H114" s="14">
        <v>557.91999999999996</v>
      </c>
      <c r="I114" s="19">
        <v>-0.02</v>
      </c>
      <c r="J114" s="14">
        <v>557.9</v>
      </c>
      <c r="K114" s="14">
        <v>4616.2</v>
      </c>
    </row>
    <row r="115" spans="1:11" x14ac:dyDescent="0.2">
      <c r="A115" s="2" t="s">
        <v>153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s="7" customFormat="1" x14ac:dyDescent="0.2">
      <c r="A116" s="16" t="s">
        <v>36</v>
      </c>
      <c r="C116" s="7" t="s">
        <v>37</v>
      </c>
      <c r="D116" s="7" t="s">
        <v>37</v>
      </c>
      <c r="E116" s="7" t="s">
        <v>37</v>
      </c>
      <c r="F116" s="7" t="s">
        <v>37</v>
      </c>
      <c r="G116" s="7" t="s">
        <v>37</v>
      </c>
      <c r="H116" s="7" t="s">
        <v>37</v>
      </c>
      <c r="I116" s="7" t="s">
        <v>37</v>
      </c>
      <c r="J116" s="7" t="s">
        <v>37</v>
      </c>
      <c r="K116" s="7" t="s">
        <v>37</v>
      </c>
    </row>
    <row r="117" spans="1:11" x14ac:dyDescent="0.2">
      <c r="C117" s="18">
        <v>40841.68</v>
      </c>
      <c r="D117" s="18">
        <v>40841.68</v>
      </c>
      <c r="E117" s="18">
        <v>0</v>
      </c>
      <c r="F117" s="18">
        <v>0</v>
      </c>
      <c r="G117" s="18">
        <v>4433.71</v>
      </c>
      <c r="H117" s="18">
        <v>4433.71</v>
      </c>
      <c r="I117" s="20">
        <v>-0.43</v>
      </c>
      <c r="J117" s="18">
        <v>4433.28</v>
      </c>
      <c r="K117" s="18">
        <v>36408.400000000001</v>
      </c>
    </row>
    <row r="119" spans="1:11" x14ac:dyDescent="0.2">
      <c r="A119" s="12" t="s">
        <v>154</v>
      </c>
    </row>
    <row r="120" spans="1:11" x14ac:dyDescent="0.2">
      <c r="A120" s="2" t="s">
        <v>155</v>
      </c>
      <c r="B120" s="1" t="s">
        <v>156</v>
      </c>
      <c r="C120" s="14">
        <v>4569.3100000000004</v>
      </c>
      <c r="D120" s="14">
        <v>4569.3100000000004</v>
      </c>
      <c r="E120" s="14">
        <v>0</v>
      </c>
      <c r="F120" s="14">
        <v>0</v>
      </c>
      <c r="G120" s="14">
        <v>446.36</v>
      </c>
      <c r="H120" s="14">
        <v>446.36</v>
      </c>
      <c r="I120" s="19">
        <v>-0.05</v>
      </c>
      <c r="J120" s="14">
        <v>446.31</v>
      </c>
      <c r="K120" s="14">
        <v>4123</v>
      </c>
    </row>
    <row r="121" spans="1:11" x14ac:dyDescent="0.2">
      <c r="A121" s="2" t="s">
        <v>159</v>
      </c>
      <c r="B121" s="1" t="s">
        <v>160</v>
      </c>
      <c r="C121" s="14">
        <v>2337.91</v>
      </c>
      <c r="D121" s="14">
        <v>2337.91</v>
      </c>
      <c r="E121" s="19">
        <v>-160.30000000000001</v>
      </c>
      <c r="F121" s="19">
        <v>-9.9700000000000006</v>
      </c>
      <c r="G121" s="14">
        <v>150.32</v>
      </c>
      <c r="H121" s="14">
        <v>0</v>
      </c>
      <c r="I121" s="19">
        <v>-0.12</v>
      </c>
      <c r="J121" s="14">
        <v>-10.09</v>
      </c>
      <c r="K121" s="14">
        <v>2348</v>
      </c>
    </row>
    <row r="122" spans="1:11" x14ac:dyDescent="0.2">
      <c r="A122" s="2" t="s">
        <v>161</v>
      </c>
      <c r="B122" s="1" t="s">
        <v>299</v>
      </c>
      <c r="C122" s="14">
        <v>2337.9</v>
      </c>
      <c r="D122" s="14">
        <v>2337.9</v>
      </c>
      <c r="E122" s="19">
        <v>-160.30000000000001</v>
      </c>
      <c r="F122" s="19">
        <v>-9.9700000000000006</v>
      </c>
      <c r="G122" s="14">
        <v>150.32</v>
      </c>
      <c r="H122" s="14">
        <v>0</v>
      </c>
      <c r="I122" s="14">
        <v>7.0000000000000007E-2</v>
      </c>
      <c r="J122" s="14">
        <v>-9.9</v>
      </c>
      <c r="K122" s="14">
        <v>2347.8000000000002</v>
      </c>
    </row>
    <row r="123" spans="1:11" x14ac:dyDescent="0.2">
      <c r="A123" s="2" t="s">
        <v>318</v>
      </c>
      <c r="B123" s="1" t="s">
        <v>317</v>
      </c>
      <c r="C123" s="14">
        <v>2337.9</v>
      </c>
      <c r="D123" s="14">
        <v>2337.9</v>
      </c>
      <c r="E123" s="19">
        <v>-160.30000000000001</v>
      </c>
      <c r="F123" s="19">
        <v>-9.9700000000000006</v>
      </c>
      <c r="G123" s="14">
        <v>150.32</v>
      </c>
      <c r="H123" s="14">
        <v>0</v>
      </c>
      <c r="I123" s="14">
        <v>7.0000000000000007E-2</v>
      </c>
      <c r="J123" s="14">
        <v>-9.9</v>
      </c>
      <c r="K123" s="14">
        <v>2347.8000000000002</v>
      </c>
    </row>
    <row r="124" spans="1:11" s="7" customFormat="1" x14ac:dyDescent="0.2">
      <c r="A124" s="16" t="s">
        <v>36</v>
      </c>
      <c r="C124" s="7" t="s">
        <v>37</v>
      </c>
      <c r="D124" s="7" t="s">
        <v>37</v>
      </c>
      <c r="E124" s="7" t="s">
        <v>37</v>
      </c>
      <c r="F124" s="7" t="s">
        <v>37</v>
      </c>
      <c r="G124" s="7" t="s">
        <v>37</v>
      </c>
      <c r="H124" s="7" t="s">
        <v>37</v>
      </c>
      <c r="I124" s="7" t="s">
        <v>37</v>
      </c>
      <c r="J124" s="7" t="s">
        <v>37</v>
      </c>
      <c r="K124" s="7" t="s">
        <v>37</v>
      </c>
    </row>
    <row r="125" spans="1:11" x14ac:dyDescent="0.2">
      <c r="C125" s="18">
        <v>11583.02</v>
      </c>
      <c r="D125" s="18">
        <v>11583.02</v>
      </c>
      <c r="E125" s="20">
        <v>-480.9</v>
      </c>
      <c r="F125" s="20">
        <v>-29.91</v>
      </c>
      <c r="G125" s="18">
        <v>897.32</v>
      </c>
      <c r="H125" s="18">
        <v>446.36</v>
      </c>
      <c r="I125" s="20">
        <v>-0.03</v>
      </c>
      <c r="J125" s="18">
        <v>416.42</v>
      </c>
      <c r="K125" s="18">
        <v>11166.6</v>
      </c>
    </row>
    <row r="127" spans="1:11" x14ac:dyDescent="0.2">
      <c r="A127" s="12" t="s">
        <v>163</v>
      </c>
    </row>
    <row r="128" spans="1:11" x14ac:dyDescent="0.2">
      <c r="A128" s="2" t="s">
        <v>164</v>
      </c>
      <c r="B128" s="1" t="s">
        <v>165</v>
      </c>
      <c r="C128" s="14">
        <v>2126.89</v>
      </c>
      <c r="D128" s="14">
        <v>2126.89</v>
      </c>
      <c r="E128" s="19">
        <v>-188.71</v>
      </c>
      <c r="F128" s="19">
        <v>-61.35</v>
      </c>
      <c r="G128" s="14">
        <v>127.37</v>
      </c>
      <c r="H128" s="14">
        <v>0</v>
      </c>
      <c r="I128" s="14">
        <v>0.04</v>
      </c>
      <c r="J128" s="14">
        <v>-61.31</v>
      </c>
      <c r="K128" s="14">
        <v>2188.1999999999998</v>
      </c>
    </row>
    <row r="129" spans="1:11" x14ac:dyDescent="0.2">
      <c r="A129" s="2" t="s">
        <v>166</v>
      </c>
      <c r="B129" s="1" t="s">
        <v>167</v>
      </c>
      <c r="C129" s="14">
        <v>348.78</v>
      </c>
      <c r="D129" s="14">
        <v>348.78</v>
      </c>
      <c r="E129" s="19">
        <v>-200.83</v>
      </c>
      <c r="F129" s="19">
        <v>-189.48</v>
      </c>
      <c r="G129" s="14">
        <v>11.35</v>
      </c>
      <c r="H129" s="14">
        <v>0</v>
      </c>
      <c r="I129" s="19">
        <v>-0.14000000000000001</v>
      </c>
      <c r="J129" s="14">
        <v>-189.62</v>
      </c>
      <c r="K129" s="14">
        <v>538.4</v>
      </c>
    </row>
    <row r="130" spans="1:11" x14ac:dyDescent="0.2">
      <c r="A130" s="2" t="s">
        <v>168</v>
      </c>
      <c r="B130" s="1" t="s">
        <v>169</v>
      </c>
      <c r="C130" s="14">
        <v>3119.63</v>
      </c>
      <c r="D130" s="14">
        <v>3119.63</v>
      </c>
      <c r="E130" s="19">
        <v>-125.1</v>
      </c>
      <c r="F130" s="14">
        <v>0</v>
      </c>
      <c r="G130" s="14">
        <v>235.38</v>
      </c>
      <c r="H130" s="14">
        <v>110.27</v>
      </c>
      <c r="I130" s="19">
        <v>-0.04</v>
      </c>
      <c r="J130" s="14">
        <v>110.23</v>
      </c>
      <c r="K130" s="14">
        <v>3009.4</v>
      </c>
    </row>
    <row r="131" spans="1:11" x14ac:dyDescent="0.2">
      <c r="A131" s="2" t="s">
        <v>170</v>
      </c>
      <c r="B131" s="1" t="s">
        <v>171</v>
      </c>
      <c r="C131" s="14">
        <v>2766.72</v>
      </c>
      <c r="D131" s="14">
        <v>2766.72</v>
      </c>
      <c r="E131" s="19">
        <v>-145.38</v>
      </c>
      <c r="F131" s="14">
        <v>0</v>
      </c>
      <c r="G131" s="14">
        <v>196.98</v>
      </c>
      <c r="H131" s="14">
        <v>51.6</v>
      </c>
      <c r="I131" s="19">
        <v>-0.08</v>
      </c>
      <c r="J131" s="14">
        <v>51.52</v>
      </c>
      <c r="K131" s="14">
        <v>2715.2</v>
      </c>
    </row>
    <row r="132" spans="1:11" x14ac:dyDescent="0.2">
      <c r="A132" s="2" t="s">
        <v>172</v>
      </c>
      <c r="B132" s="1" t="s">
        <v>173</v>
      </c>
      <c r="C132" s="14">
        <v>2766.72</v>
      </c>
      <c r="D132" s="14">
        <v>2766.72</v>
      </c>
      <c r="E132" s="19">
        <v>-145.38</v>
      </c>
      <c r="F132" s="14">
        <v>0</v>
      </c>
      <c r="G132" s="14">
        <v>196.98</v>
      </c>
      <c r="H132" s="14">
        <v>51.6</v>
      </c>
      <c r="I132" s="19">
        <v>-0.08</v>
      </c>
      <c r="J132" s="14">
        <v>51.52</v>
      </c>
      <c r="K132" s="14">
        <v>2715.2</v>
      </c>
    </row>
    <row r="133" spans="1:11" x14ac:dyDescent="0.2">
      <c r="A133" s="2" t="s">
        <v>174</v>
      </c>
      <c r="B133" s="1" t="s">
        <v>175</v>
      </c>
      <c r="C133" s="14">
        <v>3209.27</v>
      </c>
      <c r="D133" s="14">
        <v>3209.27</v>
      </c>
      <c r="E133" s="19">
        <v>-125.1</v>
      </c>
      <c r="F133" s="14">
        <v>0</v>
      </c>
      <c r="G133" s="14">
        <v>245.13</v>
      </c>
      <c r="H133" s="14">
        <v>120.03</v>
      </c>
      <c r="I133" s="14">
        <v>0.04</v>
      </c>
      <c r="J133" s="14">
        <v>120.07</v>
      </c>
      <c r="K133" s="14">
        <v>3089.2</v>
      </c>
    </row>
    <row r="134" spans="1:11" x14ac:dyDescent="0.2">
      <c r="A134" s="2" t="s">
        <v>176</v>
      </c>
      <c r="B134" s="1" t="s">
        <v>177</v>
      </c>
      <c r="C134" s="14">
        <v>2371.48</v>
      </c>
      <c r="D134" s="14">
        <v>2371.48</v>
      </c>
      <c r="E134" s="19">
        <v>-160.30000000000001</v>
      </c>
      <c r="F134" s="19">
        <v>-6.32</v>
      </c>
      <c r="G134" s="14">
        <v>153.97999999999999</v>
      </c>
      <c r="H134" s="14">
        <v>0</v>
      </c>
      <c r="I134" s="14">
        <v>0</v>
      </c>
      <c r="J134" s="14">
        <v>-6.32</v>
      </c>
      <c r="K134" s="14">
        <v>2377.8000000000002</v>
      </c>
    </row>
    <row r="135" spans="1:11" x14ac:dyDescent="0.2">
      <c r="A135" s="2" t="s">
        <v>178</v>
      </c>
      <c r="B135" s="1" t="s">
        <v>179</v>
      </c>
      <c r="C135" s="14">
        <v>3102.77</v>
      </c>
      <c r="D135" s="14">
        <v>3102.77</v>
      </c>
      <c r="E135" s="19">
        <v>-125.1</v>
      </c>
      <c r="F135" s="14">
        <v>0</v>
      </c>
      <c r="G135" s="14">
        <v>233.54</v>
      </c>
      <c r="H135" s="14">
        <v>108.44</v>
      </c>
      <c r="I135" s="14">
        <v>0.13</v>
      </c>
      <c r="J135" s="14">
        <v>108.57</v>
      </c>
      <c r="K135" s="14">
        <v>2994.2</v>
      </c>
    </row>
    <row r="136" spans="1:11" x14ac:dyDescent="0.2">
      <c r="A136" s="2" t="s">
        <v>180</v>
      </c>
      <c r="B136" s="1" t="s">
        <v>181</v>
      </c>
      <c r="C136" s="14">
        <v>3119.63</v>
      </c>
      <c r="D136" s="14">
        <v>3119.63</v>
      </c>
      <c r="E136" s="19">
        <v>-125.1</v>
      </c>
      <c r="F136" s="14">
        <v>0</v>
      </c>
      <c r="G136" s="14">
        <v>235.38</v>
      </c>
      <c r="H136" s="14">
        <v>110.27</v>
      </c>
      <c r="I136" s="19">
        <v>-0.04</v>
      </c>
      <c r="J136" s="14">
        <v>110.23</v>
      </c>
      <c r="K136" s="14">
        <v>3009.4</v>
      </c>
    </row>
    <row r="137" spans="1:11" x14ac:dyDescent="0.2">
      <c r="A137" s="2" t="s">
        <v>182</v>
      </c>
      <c r="B137" s="1" t="s">
        <v>183</v>
      </c>
      <c r="C137" s="14">
        <v>2120.6</v>
      </c>
      <c r="D137" s="14">
        <v>2120.6</v>
      </c>
      <c r="E137" s="19">
        <v>-188.71</v>
      </c>
      <c r="F137" s="19">
        <v>-62.03</v>
      </c>
      <c r="G137" s="14">
        <v>126.68</v>
      </c>
      <c r="H137" s="14">
        <v>0</v>
      </c>
      <c r="I137" s="14">
        <v>0.03</v>
      </c>
      <c r="J137" s="14">
        <v>-62</v>
      </c>
      <c r="K137" s="14">
        <v>2182.6</v>
      </c>
    </row>
    <row r="138" spans="1:11" x14ac:dyDescent="0.2">
      <c r="A138" s="2" t="s">
        <v>186</v>
      </c>
      <c r="B138" s="1" t="s">
        <v>187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190</v>
      </c>
      <c r="B139" s="1" t="s">
        <v>191</v>
      </c>
      <c r="C139" s="14">
        <v>2766.72</v>
      </c>
      <c r="D139" s="14">
        <v>2766.72</v>
      </c>
      <c r="E139" s="19">
        <v>-145.38</v>
      </c>
      <c r="F139" s="14">
        <v>0</v>
      </c>
      <c r="G139" s="14">
        <v>196.98</v>
      </c>
      <c r="H139" s="14">
        <v>51.6</v>
      </c>
      <c r="I139" s="19">
        <v>-0.08</v>
      </c>
      <c r="J139" s="14">
        <v>51.52</v>
      </c>
      <c r="K139" s="14">
        <v>2715.2</v>
      </c>
    </row>
    <row r="140" spans="1:11" x14ac:dyDescent="0.2">
      <c r="A140" s="2" t="s">
        <v>192</v>
      </c>
      <c r="B140" s="1" t="s">
        <v>193</v>
      </c>
      <c r="C140" s="14">
        <v>3783.61</v>
      </c>
      <c r="D140" s="14">
        <v>3783.61</v>
      </c>
      <c r="E140" s="14">
        <v>0</v>
      </c>
      <c r="F140" s="14">
        <v>0</v>
      </c>
      <c r="G140" s="14">
        <v>314.41000000000003</v>
      </c>
      <c r="H140" s="14">
        <v>314.41000000000003</v>
      </c>
      <c r="I140" s="14">
        <v>0</v>
      </c>
      <c r="J140" s="14">
        <v>314.41000000000003</v>
      </c>
      <c r="K140" s="14">
        <v>3469.2</v>
      </c>
    </row>
    <row r="141" spans="1:11" x14ac:dyDescent="0.2">
      <c r="A141" s="2" t="s">
        <v>194</v>
      </c>
      <c r="B141" s="1" t="s">
        <v>195</v>
      </c>
      <c r="C141" s="14">
        <v>1517.48</v>
      </c>
      <c r="D141" s="14">
        <v>1517.48</v>
      </c>
      <c r="E141" s="19">
        <v>-200.63</v>
      </c>
      <c r="F141" s="19">
        <v>-114.48</v>
      </c>
      <c r="G141" s="14">
        <v>86.15</v>
      </c>
      <c r="H141" s="14">
        <v>0</v>
      </c>
      <c r="I141" s="14">
        <v>0.16</v>
      </c>
      <c r="J141" s="14">
        <v>-114.32</v>
      </c>
      <c r="K141" s="14">
        <v>1631.8</v>
      </c>
    </row>
    <row r="142" spans="1:11" x14ac:dyDescent="0.2">
      <c r="A142" s="2" t="s">
        <v>196</v>
      </c>
      <c r="B142" s="1" t="s">
        <v>197</v>
      </c>
      <c r="C142" s="14">
        <v>2608.63</v>
      </c>
      <c r="D142" s="14">
        <v>2608.63</v>
      </c>
      <c r="E142" s="19">
        <v>-160.30000000000001</v>
      </c>
      <c r="F142" s="14">
        <v>0</v>
      </c>
      <c r="G142" s="14">
        <v>179.78</v>
      </c>
      <c r="H142" s="14">
        <v>19.48</v>
      </c>
      <c r="I142" s="19">
        <v>-0.05</v>
      </c>
      <c r="J142" s="14">
        <v>19.43</v>
      </c>
      <c r="K142" s="14">
        <v>2589.1999999999998</v>
      </c>
    </row>
    <row r="143" spans="1:11" x14ac:dyDescent="0.2">
      <c r="A143" s="2" t="s">
        <v>198</v>
      </c>
      <c r="B143" s="1" t="s">
        <v>199</v>
      </c>
      <c r="C143" s="14">
        <v>3307.5</v>
      </c>
      <c r="D143" s="14">
        <v>3307.5</v>
      </c>
      <c r="E143" s="19">
        <v>-125.1</v>
      </c>
      <c r="F143" s="14">
        <v>0</v>
      </c>
      <c r="G143" s="14">
        <v>255.82</v>
      </c>
      <c r="H143" s="14">
        <v>130.71</v>
      </c>
      <c r="I143" s="19">
        <v>-0.01</v>
      </c>
      <c r="J143" s="14">
        <v>130.69999999999999</v>
      </c>
      <c r="K143" s="14">
        <v>3176.8</v>
      </c>
    </row>
    <row r="144" spans="1:11" x14ac:dyDescent="0.2">
      <c r="A144" s="2" t="s">
        <v>200</v>
      </c>
      <c r="B144" s="1" t="s">
        <v>201</v>
      </c>
      <c r="C144" s="14">
        <v>2765.73</v>
      </c>
      <c r="D144" s="14">
        <v>2765.73</v>
      </c>
      <c r="E144" s="19">
        <v>-145.38</v>
      </c>
      <c r="F144" s="14">
        <v>0</v>
      </c>
      <c r="G144" s="14">
        <v>196.87</v>
      </c>
      <c r="H144" s="14">
        <v>51.5</v>
      </c>
      <c r="I144" s="19">
        <v>-0.17</v>
      </c>
      <c r="J144" s="14">
        <v>51.33</v>
      </c>
      <c r="K144" s="14">
        <v>2714.4</v>
      </c>
    </row>
    <row r="145" spans="1:11" x14ac:dyDescent="0.2">
      <c r="A145" s="2" t="s">
        <v>204</v>
      </c>
      <c r="B145" s="1" t="s">
        <v>205</v>
      </c>
      <c r="C145" s="14">
        <v>3859.85</v>
      </c>
      <c r="D145" s="14">
        <v>3859.85</v>
      </c>
      <c r="E145" s="14">
        <v>0</v>
      </c>
      <c r="F145" s="14">
        <v>0</v>
      </c>
      <c r="G145" s="14">
        <v>326.61</v>
      </c>
      <c r="H145" s="14">
        <v>326.61</v>
      </c>
      <c r="I145" s="14">
        <v>0.04</v>
      </c>
      <c r="J145" s="14">
        <v>326.64999999999998</v>
      </c>
      <c r="K145" s="14">
        <v>3533.2</v>
      </c>
    </row>
    <row r="146" spans="1:11" x14ac:dyDescent="0.2">
      <c r="A146" s="2" t="s">
        <v>305</v>
      </c>
      <c r="B146" s="1" t="s">
        <v>304</v>
      </c>
      <c r="C146" s="14">
        <v>2355</v>
      </c>
      <c r="D146" s="14">
        <v>2355</v>
      </c>
      <c r="E146" s="19">
        <v>-160.30000000000001</v>
      </c>
      <c r="F146" s="19">
        <v>-8.11</v>
      </c>
      <c r="G146" s="14">
        <v>152.18</v>
      </c>
      <c r="H146" s="14">
        <v>0</v>
      </c>
      <c r="I146" s="19">
        <v>-0.09</v>
      </c>
      <c r="J146" s="14">
        <v>-8.1999999999999993</v>
      </c>
      <c r="K146" s="14">
        <v>2363.1999999999998</v>
      </c>
    </row>
    <row r="147" spans="1:11" s="7" customFormat="1" x14ac:dyDescent="0.2">
      <c r="A147" s="16" t="s">
        <v>36</v>
      </c>
      <c r="C147" s="7" t="s">
        <v>37</v>
      </c>
      <c r="D147" s="7" t="s">
        <v>37</v>
      </c>
      <c r="E147" s="7" t="s">
        <v>37</v>
      </c>
      <c r="F147" s="7" t="s">
        <v>37</v>
      </c>
      <c r="G147" s="7" t="s">
        <v>37</v>
      </c>
      <c r="H147" s="7" t="s">
        <v>37</v>
      </c>
      <c r="I147" s="7" t="s">
        <v>37</v>
      </c>
      <c r="J147" s="7" t="s">
        <v>37</v>
      </c>
      <c r="K147" s="7" t="s">
        <v>37</v>
      </c>
    </row>
    <row r="148" spans="1:11" x14ac:dyDescent="0.2">
      <c r="C148" s="18">
        <v>50388.49</v>
      </c>
      <c r="D148" s="18">
        <v>50388.49</v>
      </c>
      <c r="E148" s="20">
        <v>-2627.1</v>
      </c>
      <c r="F148" s="20">
        <v>-448.09</v>
      </c>
      <c r="G148" s="18">
        <v>3625.55</v>
      </c>
      <c r="H148" s="18">
        <v>1446.52</v>
      </c>
      <c r="I148" s="20">
        <v>-0.34</v>
      </c>
      <c r="J148" s="18">
        <v>998.09</v>
      </c>
      <c r="K148" s="18">
        <v>49390.400000000001</v>
      </c>
    </row>
    <row r="150" spans="1:11" x14ac:dyDescent="0.2">
      <c r="A150" s="12" t="s">
        <v>206</v>
      </c>
    </row>
    <row r="151" spans="1:11" x14ac:dyDescent="0.2">
      <c r="A151" s="2" t="s">
        <v>207</v>
      </c>
      <c r="B151" s="1" t="s">
        <v>208</v>
      </c>
      <c r="C151" s="14">
        <v>2127.2199999999998</v>
      </c>
      <c r="D151" s="14">
        <v>2127.2199999999998</v>
      </c>
      <c r="E151" s="19">
        <v>-188.71</v>
      </c>
      <c r="F151" s="19">
        <v>-61.31</v>
      </c>
      <c r="G151" s="14">
        <v>127.4</v>
      </c>
      <c r="H151" s="14">
        <v>0</v>
      </c>
      <c r="I151" s="19">
        <v>-7.0000000000000007E-2</v>
      </c>
      <c r="J151" s="14">
        <v>-61.38</v>
      </c>
      <c r="K151" s="14">
        <v>2188.6</v>
      </c>
    </row>
    <row r="152" spans="1:11" x14ac:dyDescent="0.2">
      <c r="A152" s="2" t="s">
        <v>209</v>
      </c>
      <c r="B152" s="1" t="s">
        <v>210</v>
      </c>
      <c r="C152" s="14">
        <v>2761.76</v>
      </c>
      <c r="D152" s="14">
        <v>2761.76</v>
      </c>
      <c r="E152" s="19">
        <v>-145.38</v>
      </c>
      <c r="F152" s="14">
        <v>0</v>
      </c>
      <c r="G152" s="14">
        <v>196.44</v>
      </c>
      <c r="H152" s="14">
        <v>51.06</v>
      </c>
      <c r="I152" s="19">
        <v>-0.1</v>
      </c>
      <c r="J152" s="14">
        <v>50.96</v>
      </c>
      <c r="K152" s="14">
        <v>2710.8</v>
      </c>
    </row>
    <row r="153" spans="1:11" x14ac:dyDescent="0.2">
      <c r="A153" s="2" t="s">
        <v>211</v>
      </c>
      <c r="B153" s="1" t="s">
        <v>212</v>
      </c>
      <c r="C153" s="14">
        <v>1980.03</v>
      </c>
      <c r="D153" s="14">
        <v>1980.03</v>
      </c>
      <c r="E153" s="19">
        <v>-188.71</v>
      </c>
      <c r="F153" s="19">
        <v>-72.959999999999994</v>
      </c>
      <c r="G153" s="14">
        <v>115.75</v>
      </c>
      <c r="H153" s="14">
        <v>0</v>
      </c>
      <c r="I153" s="19">
        <v>-0.01</v>
      </c>
      <c r="J153" s="14">
        <v>-72.97</v>
      </c>
      <c r="K153" s="14">
        <v>2053</v>
      </c>
    </row>
    <row r="154" spans="1:11" x14ac:dyDescent="0.2">
      <c r="A154" s="2" t="s">
        <v>213</v>
      </c>
      <c r="B154" s="1" t="s">
        <v>214</v>
      </c>
      <c r="C154" s="14">
        <v>1589.25</v>
      </c>
      <c r="D154" s="14">
        <v>1589.25</v>
      </c>
      <c r="E154" s="19">
        <v>-200.63</v>
      </c>
      <c r="F154" s="19">
        <v>-109.89</v>
      </c>
      <c r="G154" s="14">
        <v>90.74</v>
      </c>
      <c r="H154" s="14">
        <v>0</v>
      </c>
      <c r="I154" s="14">
        <v>0.14000000000000001</v>
      </c>
      <c r="J154" s="14">
        <v>-109.75</v>
      </c>
      <c r="K154" s="14">
        <v>1699</v>
      </c>
    </row>
    <row r="155" spans="1:11" x14ac:dyDescent="0.2">
      <c r="A155" s="2" t="s">
        <v>215</v>
      </c>
      <c r="B155" s="1" t="s">
        <v>216</v>
      </c>
      <c r="C155" s="14">
        <v>760.06</v>
      </c>
      <c r="D155" s="14">
        <v>760.06</v>
      </c>
      <c r="E155" s="19">
        <v>-200.83</v>
      </c>
      <c r="F155" s="19">
        <v>-163.16</v>
      </c>
      <c r="G155" s="14">
        <v>37.68</v>
      </c>
      <c r="H155" s="14">
        <v>0</v>
      </c>
      <c r="I155" s="14">
        <v>0.02</v>
      </c>
      <c r="J155" s="14">
        <v>-163.13999999999999</v>
      </c>
      <c r="K155" s="14">
        <v>923.2</v>
      </c>
    </row>
    <row r="156" spans="1:11" x14ac:dyDescent="0.2">
      <c r="A156" s="2" t="s">
        <v>217</v>
      </c>
      <c r="B156" s="1" t="s">
        <v>218</v>
      </c>
      <c r="C156" s="14">
        <v>2446.39</v>
      </c>
      <c r="D156" s="14">
        <v>2446.39</v>
      </c>
      <c r="E156" s="19">
        <v>-160.30000000000001</v>
      </c>
      <c r="F156" s="14">
        <v>0</v>
      </c>
      <c r="G156" s="14">
        <v>162.13</v>
      </c>
      <c r="H156" s="14">
        <v>1.83</v>
      </c>
      <c r="I156" s="19">
        <v>-0.04</v>
      </c>
      <c r="J156" s="14">
        <v>1.79</v>
      </c>
      <c r="K156" s="14">
        <v>2444.6</v>
      </c>
    </row>
    <row r="157" spans="1:11" x14ac:dyDescent="0.2">
      <c r="A157" s="2" t="s">
        <v>219</v>
      </c>
      <c r="B157" s="1" t="s">
        <v>220</v>
      </c>
      <c r="C157" s="14">
        <v>2646</v>
      </c>
      <c r="D157" s="14">
        <v>2646</v>
      </c>
      <c r="E157" s="19">
        <v>-145.38</v>
      </c>
      <c r="F157" s="14">
        <v>0</v>
      </c>
      <c r="G157" s="14">
        <v>183.85</v>
      </c>
      <c r="H157" s="14">
        <v>38.47</v>
      </c>
      <c r="I157" s="19">
        <v>-7.0000000000000007E-2</v>
      </c>
      <c r="J157" s="14">
        <v>38.4</v>
      </c>
      <c r="K157" s="14">
        <v>2607.6</v>
      </c>
    </row>
    <row r="158" spans="1:11" x14ac:dyDescent="0.2">
      <c r="A158" s="2" t="s">
        <v>221</v>
      </c>
      <c r="B158" s="1" t="s">
        <v>222</v>
      </c>
      <c r="C158" s="14">
        <v>847.22</v>
      </c>
      <c r="D158" s="14">
        <v>847.22</v>
      </c>
      <c r="E158" s="19">
        <v>-200.83</v>
      </c>
      <c r="F158" s="19">
        <v>-157.58000000000001</v>
      </c>
      <c r="G158" s="14">
        <v>43.25</v>
      </c>
      <c r="H158" s="14">
        <v>0</v>
      </c>
      <c r="I158" s="14">
        <v>0</v>
      </c>
      <c r="J158" s="14">
        <v>-157.58000000000001</v>
      </c>
      <c r="K158" s="14">
        <v>1004.8</v>
      </c>
    </row>
    <row r="159" spans="1:11" x14ac:dyDescent="0.2">
      <c r="A159" s="2" t="s">
        <v>223</v>
      </c>
      <c r="B159" s="1" t="s">
        <v>224</v>
      </c>
      <c r="C159" s="14">
        <v>1980.03</v>
      </c>
      <c r="D159" s="14">
        <v>1980.03</v>
      </c>
      <c r="E159" s="19">
        <v>-188.71</v>
      </c>
      <c r="F159" s="19">
        <v>-72.959999999999994</v>
      </c>
      <c r="G159" s="14">
        <v>115.75</v>
      </c>
      <c r="H159" s="14">
        <v>0</v>
      </c>
      <c r="I159" s="19">
        <v>-0.01</v>
      </c>
      <c r="J159" s="14">
        <v>-72.97</v>
      </c>
      <c r="K159" s="14">
        <v>2053</v>
      </c>
    </row>
    <row r="160" spans="1:11" x14ac:dyDescent="0.2">
      <c r="A160" s="2" t="s">
        <v>225</v>
      </c>
      <c r="B160" s="1" t="s">
        <v>296</v>
      </c>
      <c r="C160" s="14">
        <v>121.55</v>
      </c>
      <c r="D160" s="14">
        <v>121.55</v>
      </c>
      <c r="E160" s="19">
        <v>-200.83</v>
      </c>
      <c r="F160" s="19">
        <v>-198.5</v>
      </c>
      <c r="G160" s="14">
        <v>2.33</v>
      </c>
      <c r="H160" s="14">
        <v>0</v>
      </c>
      <c r="I160" s="14">
        <v>0.05</v>
      </c>
      <c r="J160" s="14">
        <v>-198.45</v>
      </c>
      <c r="K160" s="14">
        <v>320</v>
      </c>
    </row>
    <row r="161" spans="1:11" x14ac:dyDescent="0.2">
      <c r="A161" s="2" t="s">
        <v>227</v>
      </c>
      <c r="B161" s="1" t="s">
        <v>228</v>
      </c>
      <c r="C161" s="14">
        <v>2766.72</v>
      </c>
      <c r="D161" s="14">
        <v>2766.72</v>
      </c>
      <c r="E161" s="19">
        <v>-145.38</v>
      </c>
      <c r="F161" s="14">
        <v>0</v>
      </c>
      <c r="G161" s="14">
        <v>196.98</v>
      </c>
      <c r="H161" s="14">
        <v>51.6</v>
      </c>
      <c r="I161" s="19">
        <v>-0.08</v>
      </c>
      <c r="J161" s="14">
        <v>51.52</v>
      </c>
      <c r="K161" s="14">
        <v>2715.2</v>
      </c>
    </row>
    <row r="162" spans="1:11" x14ac:dyDescent="0.2">
      <c r="A162" s="2" t="s">
        <v>229</v>
      </c>
      <c r="B162" s="1" t="s">
        <v>230</v>
      </c>
      <c r="C162" s="14">
        <v>1980.03</v>
      </c>
      <c r="D162" s="14">
        <v>1980.03</v>
      </c>
      <c r="E162" s="19">
        <v>-188.71</v>
      </c>
      <c r="F162" s="19">
        <v>-72.959999999999994</v>
      </c>
      <c r="G162" s="14">
        <v>115.75</v>
      </c>
      <c r="H162" s="14">
        <v>0</v>
      </c>
      <c r="I162" s="19">
        <v>-0.01</v>
      </c>
      <c r="J162" s="14">
        <v>-72.97</v>
      </c>
      <c r="K162" s="14">
        <v>2053</v>
      </c>
    </row>
    <row r="163" spans="1:11" x14ac:dyDescent="0.2">
      <c r="A163" s="2" t="s">
        <v>231</v>
      </c>
      <c r="B163" s="1" t="s">
        <v>232</v>
      </c>
      <c r="C163" s="14">
        <v>2766.72</v>
      </c>
      <c r="D163" s="14">
        <v>2766.72</v>
      </c>
      <c r="E163" s="19">
        <v>-145.38</v>
      </c>
      <c r="F163" s="14">
        <v>0</v>
      </c>
      <c r="G163" s="14">
        <v>196.98</v>
      </c>
      <c r="H163" s="14">
        <v>51.6</v>
      </c>
      <c r="I163" s="19">
        <v>-0.08</v>
      </c>
      <c r="J163" s="14">
        <v>51.52</v>
      </c>
      <c r="K163" s="14">
        <v>2715.2</v>
      </c>
    </row>
    <row r="164" spans="1:11" x14ac:dyDescent="0.2">
      <c r="A164" s="2" t="s">
        <v>233</v>
      </c>
      <c r="B164" s="1" t="s">
        <v>234</v>
      </c>
      <c r="C164" s="14">
        <v>847.22</v>
      </c>
      <c r="D164" s="14">
        <v>847.22</v>
      </c>
      <c r="E164" s="19">
        <v>-200.83</v>
      </c>
      <c r="F164" s="19">
        <v>-157.58000000000001</v>
      </c>
      <c r="G164" s="14">
        <v>43.25</v>
      </c>
      <c r="H164" s="14">
        <v>0</v>
      </c>
      <c r="I164" s="14">
        <v>0</v>
      </c>
      <c r="J164" s="14">
        <v>-157.58000000000001</v>
      </c>
      <c r="K164" s="14">
        <v>1004.8</v>
      </c>
    </row>
    <row r="165" spans="1:11" x14ac:dyDescent="0.2">
      <c r="A165" s="2" t="s">
        <v>235</v>
      </c>
      <c r="B165" s="1" t="s">
        <v>236</v>
      </c>
      <c r="C165" s="14">
        <v>8524.5</v>
      </c>
      <c r="D165" s="14">
        <v>8524.5</v>
      </c>
      <c r="E165" s="14">
        <v>0</v>
      </c>
      <c r="F165" s="14">
        <v>0</v>
      </c>
      <c r="G165" s="14">
        <v>1273.57</v>
      </c>
      <c r="H165" s="14">
        <v>1273.57</v>
      </c>
      <c r="I165" s="14">
        <v>0.13</v>
      </c>
      <c r="J165" s="14">
        <v>1273.7</v>
      </c>
      <c r="K165" s="14">
        <v>7250.8</v>
      </c>
    </row>
    <row r="166" spans="1:11" x14ac:dyDescent="0.2">
      <c r="A166" s="2" t="s">
        <v>237</v>
      </c>
      <c r="B166" s="1" t="s">
        <v>238</v>
      </c>
      <c r="C166" s="14">
        <v>2126.89</v>
      </c>
      <c r="D166" s="14">
        <v>2126.89</v>
      </c>
      <c r="E166" s="19">
        <v>-188.71</v>
      </c>
      <c r="F166" s="19">
        <v>-61.35</v>
      </c>
      <c r="G166" s="14">
        <v>127.37</v>
      </c>
      <c r="H166" s="14">
        <v>0</v>
      </c>
      <c r="I166" s="19">
        <v>-0.16</v>
      </c>
      <c r="J166" s="14">
        <v>-61.51</v>
      </c>
      <c r="K166" s="14">
        <v>2188.4</v>
      </c>
    </row>
    <row r="167" spans="1:11" x14ac:dyDescent="0.2">
      <c r="A167" s="2" t="s">
        <v>239</v>
      </c>
      <c r="B167" s="1" t="s">
        <v>240</v>
      </c>
      <c r="C167" s="14">
        <v>2120.6</v>
      </c>
      <c r="D167" s="14">
        <v>2120.6</v>
      </c>
      <c r="E167" s="19">
        <v>-188.71</v>
      </c>
      <c r="F167" s="19">
        <v>-62.03</v>
      </c>
      <c r="G167" s="14">
        <v>126.68</v>
      </c>
      <c r="H167" s="14">
        <v>0</v>
      </c>
      <c r="I167" s="14">
        <v>0.03</v>
      </c>
      <c r="J167" s="14">
        <v>-62</v>
      </c>
      <c r="K167" s="14">
        <v>2182.6</v>
      </c>
    </row>
    <row r="168" spans="1:11" x14ac:dyDescent="0.2">
      <c r="A168" s="2" t="s">
        <v>241</v>
      </c>
      <c r="B168" s="1" t="s">
        <v>294</v>
      </c>
      <c r="C168" s="14">
        <v>2126.89</v>
      </c>
      <c r="D168" s="14">
        <v>2126.89</v>
      </c>
      <c r="E168" s="19">
        <v>-188.71</v>
      </c>
      <c r="F168" s="19">
        <v>-61.35</v>
      </c>
      <c r="G168" s="14">
        <v>127.37</v>
      </c>
      <c r="H168" s="14">
        <v>0</v>
      </c>
      <c r="I168" s="19">
        <v>-0.16</v>
      </c>
      <c r="J168" s="14">
        <v>-61.51</v>
      </c>
      <c r="K168" s="14">
        <v>2188.4</v>
      </c>
    </row>
    <row r="169" spans="1:11" x14ac:dyDescent="0.2">
      <c r="A169" s="2" t="s">
        <v>243</v>
      </c>
      <c r="B169" s="1" t="s">
        <v>244</v>
      </c>
      <c r="C169" s="14">
        <v>8206.5</v>
      </c>
      <c r="D169" s="14">
        <v>8206.5</v>
      </c>
      <c r="E169" s="14">
        <v>0</v>
      </c>
      <c r="F169" s="14">
        <v>0</v>
      </c>
      <c r="G169" s="14">
        <v>1205.6500000000001</v>
      </c>
      <c r="H169" s="14">
        <v>1205.6500000000001</v>
      </c>
      <c r="I169" s="14">
        <v>0.05</v>
      </c>
      <c r="J169" s="14">
        <v>1205.7</v>
      </c>
      <c r="K169" s="14">
        <v>7000.8</v>
      </c>
    </row>
    <row r="170" spans="1:11" x14ac:dyDescent="0.2">
      <c r="A170" s="2" t="s">
        <v>245</v>
      </c>
      <c r="B170" s="1" t="s">
        <v>246</v>
      </c>
      <c r="C170" s="14">
        <v>1517.65</v>
      </c>
      <c r="D170" s="14">
        <v>1517.65</v>
      </c>
      <c r="E170" s="19">
        <v>-200.63</v>
      </c>
      <c r="F170" s="19">
        <v>-114.47</v>
      </c>
      <c r="G170" s="14">
        <v>86.16</v>
      </c>
      <c r="H170" s="14">
        <v>0</v>
      </c>
      <c r="I170" s="14">
        <v>0.12</v>
      </c>
      <c r="J170" s="14">
        <v>-114.35</v>
      </c>
      <c r="K170" s="14">
        <v>1632</v>
      </c>
    </row>
    <row r="171" spans="1:11" s="7" customFormat="1" x14ac:dyDescent="0.2">
      <c r="A171" s="16" t="s">
        <v>36</v>
      </c>
      <c r="C171" s="7" t="s">
        <v>37</v>
      </c>
      <c r="D171" s="7" t="s">
        <v>37</v>
      </c>
      <c r="E171" s="7" t="s">
        <v>37</v>
      </c>
      <c r="F171" s="7" t="s">
        <v>37</v>
      </c>
      <c r="G171" s="7" t="s">
        <v>37</v>
      </c>
      <c r="H171" s="7" t="s">
        <v>37</v>
      </c>
      <c r="I171" s="7" t="s">
        <v>37</v>
      </c>
      <c r="J171" s="7" t="s">
        <v>37</v>
      </c>
      <c r="K171" s="7" t="s">
        <v>37</v>
      </c>
    </row>
    <row r="172" spans="1:11" x14ac:dyDescent="0.2">
      <c r="C172" s="18">
        <v>50243.23</v>
      </c>
      <c r="D172" s="18">
        <v>50243.23</v>
      </c>
      <c r="E172" s="20">
        <v>-3267.37</v>
      </c>
      <c r="F172" s="20">
        <v>-1366.1</v>
      </c>
      <c r="G172" s="18">
        <v>4575.08</v>
      </c>
      <c r="H172" s="18">
        <v>2673.78</v>
      </c>
      <c r="I172" s="20">
        <v>-0.25</v>
      </c>
      <c r="J172" s="18">
        <v>1307.43</v>
      </c>
      <c r="K172" s="18">
        <v>48935.8</v>
      </c>
    </row>
    <row r="174" spans="1:11" x14ac:dyDescent="0.2">
      <c r="A174" s="12" t="s">
        <v>247</v>
      </c>
    </row>
    <row r="175" spans="1:11" x14ac:dyDescent="0.2">
      <c r="A175" s="2" t="s">
        <v>248</v>
      </c>
      <c r="B175" s="1" t="s">
        <v>249</v>
      </c>
      <c r="C175" s="14">
        <v>3022.89</v>
      </c>
      <c r="D175" s="14">
        <v>3022.89</v>
      </c>
      <c r="E175" s="19">
        <v>-145.38</v>
      </c>
      <c r="F175" s="14">
        <v>0</v>
      </c>
      <c r="G175" s="14">
        <v>224.85</v>
      </c>
      <c r="H175" s="14">
        <v>79.47</v>
      </c>
      <c r="I175" s="14">
        <v>0.02</v>
      </c>
      <c r="J175" s="14">
        <v>79.489999999999995</v>
      </c>
      <c r="K175" s="14">
        <v>2943.4</v>
      </c>
    </row>
    <row r="176" spans="1:11" x14ac:dyDescent="0.2">
      <c r="A176" s="2" t="s">
        <v>250</v>
      </c>
      <c r="B176" s="1" t="s">
        <v>251</v>
      </c>
      <c r="C176" s="14">
        <v>1002.17</v>
      </c>
      <c r="D176" s="14">
        <v>1002.17</v>
      </c>
      <c r="E176" s="19">
        <v>-200.74</v>
      </c>
      <c r="F176" s="19">
        <v>-147.57</v>
      </c>
      <c r="G176" s="14">
        <v>53.17</v>
      </c>
      <c r="H176" s="14">
        <v>0</v>
      </c>
      <c r="I176" s="19">
        <v>-0.06</v>
      </c>
      <c r="J176" s="14">
        <v>-147.63</v>
      </c>
      <c r="K176" s="14">
        <v>1149.8</v>
      </c>
    </row>
    <row r="177" spans="1:11" x14ac:dyDescent="0.2">
      <c r="A177" s="2" t="s">
        <v>252</v>
      </c>
      <c r="B177" s="1" t="s">
        <v>253</v>
      </c>
      <c r="C177" s="14">
        <v>2777.31</v>
      </c>
      <c r="D177" s="14">
        <v>2777.31</v>
      </c>
      <c r="E177" s="19">
        <v>-145.38</v>
      </c>
      <c r="F177" s="14">
        <v>0</v>
      </c>
      <c r="G177" s="14">
        <v>198.13</v>
      </c>
      <c r="H177" s="14">
        <v>52.76</v>
      </c>
      <c r="I177" s="19">
        <v>-0.05</v>
      </c>
      <c r="J177" s="14">
        <v>52.71</v>
      </c>
      <c r="K177" s="14">
        <v>2724.6</v>
      </c>
    </row>
    <row r="178" spans="1:11" x14ac:dyDescent="0.2">
      <c r="A178" s="2" t="s">
        <v>254</v>
      </c>
      <c r="B178" s="1" t="s">
        <v>255</v>
      </c>
      <c r="C178" s="14">
        <v>2506.75</v>
      </c>
      <c r="D178" s="14">
        <v>2506.75</v>
      </c>
      <c r="E178" s="19">
        <v>-160.30000000000001</v>
      </c>
      <c r="F178" s="14">
        <v>0</v>
      </c>
      <c r="G178" s="14">
        <v>168.69</v>
      </c>
      <c r="H178" s="14">
        <v>8.4</v>
      </c>
      <c r="I178" s="19">
        <v>-0.05</v>
      </c>
      <c r="J178" s="14">
        <v>8.35</v>
      </c>
      <c r="K178" s="14">
        <v>2498.4</v>
      </c>
    </row>
    <row r="179" spans="1:11" x14ac:dyDescent="0.2">
      <c r="A179" s="2" t="s">
        <v>256</v>
      </c>
      <c r="B179" s="1" t="s">
        <v>257</v>
      </c>
      <c r="C179" s="14">
        <v>1212.3599999999999</v>
      </c>
      <c r="D179" s="14">
        <v>1212.3599999999999</v>
      </c>
      <c r="E179" s="19">
        <v>-200.74</v>
      </c>
      <c r="F179" s="19">
        <v>-134.12</v>
      </c>
      <c r="G179" s="14">
        <v>66.62</v>
      </c>
      <c r="H179" s="14">
        <v>0</v>
      </c>
      <c r="I179" s="19">
        <v>-0.12</v>
      </c>
      <c r="J179" s="14">
        <v>-134.24</v>
      </c>
      <c r="K179" s="14">
        <v>1346.6</v>
      </c>
    </row>
    <row r="180" spans="1:11" x14ac:dyDescent="0.2">
      <c r="A180" s="2" t="s">
        <v>258</v>
      </c>
      <c r="B180" s="1" t="s">
        <v>259</v>
      </c>
      <c r="C180" s="14">
        <v>2506.75</v>
      </c>
      <c r="D180" s="14">
        <v>2506.75</v>
      </c>
      <c r="E180" s="19">
        <v>-160.30000000000001</v>
      </c>
      <c r="F180" s="14">
        <v>0</v>
      </c>
      <c r="G180" s="14">
        <v>168.69</v>
      </c>
      <c r="H180" s="14">
        <v>8.4</v>
      </c>
      <c r="I180" s="19">
        <v>-0.05</v>
      </c>
      <c r="J180" s="14">
        <v>8.35</v>
      </c>
      <c r="K180" s="14">
        <v>2498.4</v>
      </c>
    </row>
    <row r="181" spans="1:11" x14ac:dyDescent="0.2">
      <c r="A181" s="2" t="s">
        <v>260</v>
      </c>
      <c r="B181" s="1" t="s">
        <v>261</v>
      </c>
      <c r="C181" s="14">
        <v>2346.1799999999998</v>
      </c>
      <c r="D181" s="14">
        <v>2346.1799999999998</v>
      </c>
      <c r="E181" s="19">
        <v>-160.30000000000001</v>
      </c>
      <c r="F181" s="19">
        <v>-9.07</v>
      </c>
      <c r="G181" s="14">
        <v>151.22</v>
      </c>
      <c r="H181" s="14">
        <v>0</v>
      </c>
      <c r="I181" s="14">
        <v>0.05</v>
      </c>
      <c r="J181" s="14">
        <v>-9.02</v>
      </c>
      <c r="K181" s="14">
        <v>2355.1999999999998</v>
      </c>
    </row>
    <row r="182" spans="1:11" x14ac:dyDescent="0.2">
      <c r="A182" s="2" t="s">
        <v>262</v>
      </c>
      <c r="B182" s="1" t="s">
        <v>263</v>
      </c>
      <c r="C182" s="14">
        <v>3821.98</v>
      </c>
      <c r="D182" s="14">
        <v>3821.98</v>
      </c>
      <c r="E182" s="14">
        <v>0</v>
      </c>
      <c r="F182" s="14">
        <v>0</v>
      </c>
      <c r="G182" s="14">
        <v>320.55</v>
      </c>
      <c r="H182" s="14">
        <v>320.55</v>
      </c>
      <c r="I182" s="14">
        <v>0.03</v>
      </c>
      <c r="J182" s="14">
        <v>320.58</v>
      </c>
      <c r="K182" s="14">
        <v>3501.4</v>
      </c>
    </row>
    <row r="183" spans="1:11" x14ac:dyDescent="0.2">
      <c r="A183" s="2" t="s">
        <v>264</v>
      </c>
      <c r="B183" s="1" t="s">
        <v>265</v>
      </c>
      <c r="C183" s="14">
        <v>2855.2</v>
      </c>
      <c r="D183" s="14">
        <v>2855.2</v>
      </c>
      <c r="E183" s="19">
        <v>-145.38</v>
      </c>
      <c r="F183" s="14">
        <v>0</v>
      </c>
      <c r="G183" s="14">
        <v>206.61</v>
      </c>
      <c r="H183" s="14">
        <v>61.23</v>
      </c>
      <c r="I183" s="19">
        <v>-0.03</v>
      </c>
      <c r="J183" s="14">
        <v>61.2</v>
      </c>
      <c r="K183" s="14">
        <v>2794</v>
      </c>
    </row>
    <row r="184" spans="1:11" x14ac:dyDescent="0.2">
      <c r="A184" s="2" t="s">
        <v>266</v>
      </c>
      <c r="B184" s="1" t="s">
        <v>267</v>
      </c>
      <c r="C184" s="14">
        <v>2126.89</v>
      </c>
      <c r="D184" s="14">
        <v>2126.89</v>
      </c>
      <c r="E184" s="19">
        <v>-188.71</v>
      </c>
      <c r="F184" s="19">
        <v>-61.35</v>
      </c>
      <c r="G184" s="14">
        <v>127.37</v>
      </c>
      <c r="H184" s="14">
        <v>0</v>
      </c>
      <c r="I184" s="14">
        <v>0.04</v>
      </c>
      <c r="J184" s="14">
        <v>-61.31</v>
      </c>
      <c r="K184" s="14">
        <v>2188.1999999999998</v>
      </c>
    </row>
    <row r="185" spans="1:11" x14ac:dyDescent="0.2">
      <c r="A185" s="2" t="s">
        <v>268</v>
      </c>
      <c r="B185" s="1" t="s">
        <v>269</v>
      </c>
      <c r="C185" s="14">
        <v>1694.27</v>
      </c>
      <c r="D185" s="14">
        <v>1694.27</v>
      </c>
      <c r="E185" s="19">
        <v>-200.63</v>
      </c>
      <c r="F185" s="19">
        <v>-103.17</v>
      </c>
      <c r="G185" s="14">
        <v>97.46</v>
      </c>
      <c r="H185" s="14">
        <v>0</v>
      </c>
      <c r="I185" s="19">
        <v>-0.16</v>
      </c>
      <c r="J185" s="14">
        <v>-103.33</v>
      </c>
      <c r="K185" s="14">
        <v>1797.6</v>
      </c>
    </row>
    <row r="186" spans="1:11" s="7" customFormat="1" x14ac:dyDescent="0.2">
      <c r="A186" s="16" t="s">
        <v>36</v>
      </c>
      <c r="C186" s="7" t="s">
        <v>37</v>
      </c>
      <c r="D186" s="7" t="s">
        <v>37</v>
      </c>
      <c r="E186" s="7" t="s">
        <v>37</v>
      </c>
      <c r="F186" s="7" t="s">
        <v>37</v>
      </c>
      <c r="G186" s="7" t="s">
        <v>37</v>
      </c>
      <c r="H186" s="7" t="s">
        <v>37</v>
      </c>
      <c r="I186" s="7" t="s">
        <v>37</v>
      </c>
      <c r="J186" s="7" t="s">
        <v>37</v>
      </c>
      <c r="K186" s="7" t="s">
        <v>37</v>
      </c>
    </row>
    <row r="187" spans="1:11" x14ac:dyDescent="0.2">
      <c r="C187" s="18">
        <v>25872.75</v>
      </c>
      <c r="D187" s="18">
        <v>25872.75</v>
      </c>
      <c r="E187" s="20">
        <v>-1707.86</v>
      </c>
      <c r="F187" s="20">
        <v>-455.28</v>
      </c>
      <c r="G187" s="18">
        <v>1783.36</v>
      </c>
      <c r="H187" s="18">
        <v>530.80999999999995</v>
      </c>
      <c r="I187" s="20">
        <v>-0.38</v>
      </c>
      <c r="J187" s="18">
        <v>75.150000000000006</v>
      </c>
      <c r="K187" s="18">
        <v>25797.599999999999</v>
      </c>
    </row>
    <row r="189" spans="1:11" x14ac:dyDescent="0.2">
      <c r="A189" s="12" t="s">
        <v>270</v>
      </c>
    </row>
    <row r="190" spans="1:11" x14ac:dyDescent="0.2">
      <c r="A190" s="2" t="s">
        <v>271</v>
      </c>
      <c r="B190" s="1" t="s">
        <v>272</v>
      </c>
      <c r="C190" s="14">
        <v>3467.09</v>
      </c>
      <c r="D190" s="14">
        <v>3467.09</v>
      </c>
      <c r="E190" s="19">
        <v>-125.1</v>
      </c>
      <c r="F190" s="14">
        <v>0</v>
      </c>
      <c r="G190" s="14">
        <v>273.18</v>
      </c>
      <c r="H190" s="14">
        <v>148.08000000000001</v>
      </c>
      <c r="I190" s="14">
        <v>0.01</v>
      </c>
      <c r="J190" s="14">
        <v>148.09</v>
      </c>
      <c r="K190" s="14">
        <v>3319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3467.09</v>
      </c>
      <c r="D192" s="18">
        <v>3467.09</v>
      </c>
      <c r="E192" s="20">
        <v>-125.1</v>
      </c>
      <c r="F192" s="18">
        <v>0</v>
      </c>
      <c r="G192" s="18">
        <v>273.18</v>
      </c>
      <c r="H192" s="18">
        <v>148.08000000000001</v>
      </c>
      <c r="I192" s="18">
        <v>0.01</v>
      </c>
      <c r="J192" s="18">
        <v>148.09</v>
      </c>
      <c r="K192" s="18">
        <v>3319</v>
      </c>
    </row>
    <row r="194" spans="1:11" x14ac:dyDescent="0.2">
      <c r="A194" s="12" t="s">
        <v>273</v>
      </c>
    </row>
    <row r="195" spans="1:11" x14ac:dyDescent="0.2">
      <c r="A195" s="2" t="s">
        <v>274</v>
      </c>
      <c r="B195" s="1" t="s">
        <v>275</v>
      </c>
      <c r="C195" s="14">
        <v>2756.31</v>
      </c>
      <c r="D195" s="14">
        <v>2756.31</v>
      </c>
      <c r="E195" s="19">
        <v>-145.38</v>
      </c>
      <c r="F195" s="14">
        <v>0</v>
      </c>
      <c r="G195" s="14">
        <v>195.85</v>
      </c>
      <c r="H195" s="14">
        <v>50.47</v>
      </c>
      <c r="I195" s="19">
        <v>-0.16</v>
      </c>
      <c r="J195" s="14">
        <v>50.31</v>
      </c>
      <c r="K195" s="14">
        <v>2706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2756.31</v>
      </c>
      <c r="D197" s="18">
        <v>2756.31</v>
      </c>
      <c r="E197" s="20">
        <v>-145.38</v>
      </c>
      <c r="F197" s="18">
        <v>0</v>
      </c>
      <c r="G197" s="18">
        <v>195.85</v>
      </c>
      <c r="H197" s="18">
        <v>50.47</v>
      </c>
      <c r="I197" s="20">
        <v>-0.16</v>
      </c>
      <c r="J197" s="18">
        <v>50.31</v>
      </c>
      <c r="K197" s="18">
        <v>2706</v>
      </c>
    </row>
    <row r="199" spans="1:11" x14ac:dyDescent="0.2">
      <c r="A199" s="12" t="s">
        <v>276</v>
      </c>
    </row>
    <row r="200" spans="1:11" x14ac:dyDescent="0.2">
      <c r="A200" s="2" t="s">
        <v>277</v>
      </c>
      <c r="B200" s="1" t="s">
        <v>278</v>
      </c>
      <c r="C200" s="14">
        <v>2765.73</v>
      </c>
      <c r="D200" s="14">
        <v>2765.73</v>
      </c>
      <c r="E200" s="19">
        <v>-145.38</v>
      </c>
      <c r="F200" s="14">
        <v>0</v>
      </c>
      <c r="G200" s="14">
        <v>196.87</v>
      </c>
      <c r="H200" s="14">
        <v>51.5</v>
      </c>
      <c r="I200" s="19">
        <v>-0.17</v>
      </c>
      <c r="J200" s="14">
        <v>51.33</v>
      </c>
      <c r="K200" s="14">
        <v>2714.4</v>
      </c>
    </row>
    <row r="201" spans="1:11" x14ac:dyDescent="0.2">
      <c r="A201" s="2" t="s">
        <v>279</v>
      </c>
      <c r="B201" s="1" t="s">
        <v>280</v>
      </c>
      <c r="C201" s="14">
        <v>2122.92</v>
      </c>
      <c r="D201" s="14">
        <v>2122.92</v>
      </c>
      <c r="E201" s="19">
        <v>-188.71</v>
      </c>
      <c r="F201" s="19">
        <v>-61.78</v>
      </c>
      <c r="G201" s="14">
        <v>126.93</v>
      </c>
      <c r="H201" s="14">
        <v>0</v>
      </c>
      <c r="I201" s="19">
        <v>-0.1</v>
      </c>
      <c r="J201" s="14">
        <v>-61.88</v>
      </c>
      <c r="K201" s="14">
        <v>2184.8000000000002</v>
      </c>
    </row>
    <row r="202" spans="1:11" x14ac:dyDescent="0.2">
      <c r="A202" s="2" t="s">
        <v>281</v>
      </c>
      <c r="B202" s="1" t="s">
        <v>282</v>
      </c>
      <c r="C202" s="14">
        <v>810.5</v>
      </c>
      <c r="D202" s="14">
        <v>810.5</v>
      </c>
      <c r="E202" s="19">
        <v>-200.83</v>
      </c>
      <c r="F202" s="19">
        <v>-159.93</v>
      </c>
      <c r="G202" s="14">
        <v>40.9</v>
      </c>
      <c r="H202" s="14">
        <v>0</v>
      </c>
      <c r="I202" s="14">
        <v>0.03</v>
      </c>
      <c r="J202" s="14">
        <v>-159.9</v>
      </c>
      <c r="K202" s="14">
        <v>970.4</v>
      </c>
    </row>
    <row r="203" spans="1:11" s="7" customFormat="1" x14ac:dyDescent="0.2">
      <c r="A203" s="16" t="s">
        <v>36</v>
      </c>
      <c r="C203" s="7" t="s">
        <v>37</v>
      </c>
      <c r="D203" s="7" t="s">
        <v>37</v>
      </c>
      <c r="E203" s="7" t="s">
        <v>37</v>
      </c>
      <c r="F203" s="7" t="s">
        <v>37</v>
      </c>
      <c r="G203" s="7" t="s">
        <v>37</v>
      </c>
      <c r="H203" s="7" t="s">
        <v>37</v>
      </c>
      <c r="I203" s="7" t="s">
        <v>37</v>
      </c>
      <c r="J203" s="7" t="s">
        <v>37</v>
      </c>
      <c r="K203" s="7" t="s">
        <v>37</v>
      </c>
    </row>
    <row r="204" spans="1:11" x14ac:dyDescent="0.2">
      <c r="C204" s="18">
        <v>5699.15</v>
      </c>
      <c r="D204" s="18">
        <v>5699.15</v>
      </c>
      <c r="E204" s="20">
        <v>-534.91999999999996</v>
      </c>
      <c r="F204" s="20">
        <v>-221.71</v>
      </c>
      <c r="G204" s="18">
        <v>364.7</v>
      </c>
      <c r="H204" s="18">
        <v>51.5</v>
      </c>
      <c r="I204" s="20">
        <v>-0.24</v>
      </c>
      <c r="J204" s="18">
        <v>-170.45</v>
      </c>
      <c r="K204" s="18">
        <v>5869.6</v>
      </c>
    </row>
    <row r="206" spans="1:11" s="7" customFormat="1" x14ac:dyDescent="0.2">
      <c r="A206" s="15"/>
      <c r="C206" s="7" t="s">
        <v>283</v>
      </c>
      <c r="D206" s="7" t="s">
        <v>283</v>
      </c>
      <c r="E206" s="7" t="s">
        <v>283</v>
      </c>
      <c r="F206" s="7" t="s">
        <v>283</v>
      </c>
      <c r="G206" s="7" t="s">
        <v>283</v>
      </c>
      <c r="H206" s="7" t="s">
        <v>283</v>
      </c>
      <c r="I206" s="7" t="s">
        <v>283</v>
      </c>
      <c r="J206" s="7" t="s">
        <v>283</v>
      </c>
      <c r="K206" s="7" t="s">
        <v>283</v>
      </c>
    </row>
    <row r="207" spans="1:11" x14ac:dyDescent="0.2">
      <c r="A207" s="16" t="s">
        <v>284</v>
      </c>
      <c r="B207" s="1" t="s">
        <v>285</v>
      </c>
      <c r="C207" s="18">
        <v>379513.98</v>
      </c>
      <c r="D207" s="18">
        <v>379513.98</v>
      </c>
      <c r="E207" s="20">
        <v>-15229.39</v>
      </c>
      <c r="F207" s="20">
        <v>-4996.53</v>
      </c>
      <c r="G207" s="18">
        <v>36295.370000000003</v>
      </c>
      <c r="H207" s="18">
        <v>26062.43</v>
      </c>
      <c r="I207" s="20">
        <v>-1.1200000000000001</v>
      </c>
      <c r="J207" s="18">
        <v>21064.78</v>
      </c>
      <c r="K207" s="18">
        <v>358449.2</v>
      </c>
    </row>
    <row r="209" spans="1:11" x14ac:dyDescent="0.2">
      <c r="C209" s="1" t="s">
        <v>285</v>
      </c>
      <c r="D209" s="1" t="s">
        <v>285</v>
      </c>
      <c r="E209" s="1" t="s">
        <v>285</v>
      </c>
      <c r="F209" s="1" t="s">
        <v>285</v>
      </c>
      <c r="G209" s="1" t="s">
        <v>285</v>
      </c>
      <c r="H209" s="1" t="s">
        <v>285</v>
      </c>
      <c r="I209" s="1" t="s">
        <v>285</v>
      </c>
      <c r="J209" s="1" t="s">
        <v>285</v>
      </c>
      <c r="K209" s="1" t="s">
        <v>285</v>
      </c>
    </row>
    <row r="210" spans="1:11" x14ac:dyDescent="0.2">
      <c r="A210" s="2" t="s">
        <v>285</v>
      </c>
      <c r="B210" s="1" t="s">
        <v>285</v>
      </c>
      <c r="C210" s="17"/>
      <c r="D210" s="17"/>
      <c r="E210" s="17"/>
      <c r="F210" s="17"/>
      <c r="G210" s="17"/>
      <c r="H210" s="17"/>
      <c r="I210" s="17"/>
      <c r="J210" s="17"/>
      <c r="K210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workbookViewId="0">
      <pane xSplit="1" ySplit="8" topLeftCell="B93" activePane="bottomRight" state="frozen"/>
      <selection pane="topRight" activeCell="B1" sqref="B1"/>
      <selection pane="bottomLeft" activeCell="A9" sqref="A9"/>
      <selection pane="bottomRight" activeCell="A20" sqref="A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320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4">
        <v>0.16</v>
      </c>
      <c r="J22" s="14">
        <v>727.9</v>
      </c>
      <c r="K22" s="14">
        <v>5241.2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20">
        <v>-0.48</v>
      </c>
      <c r="J24" s="18">
        <v>6549.1</v>
      </c>
      <c r="K24" s="18">
        <v>47172.4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4">
        <v>0.17</v>
      </c>
      <c r="J27" s="14">
        <v>3349.63</v>
      </c>
      <c r="K27" s="14">
        <v>13866.4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18">
        <v>0.13</v>
      </c>
      <c r="J33" s="18">
        <v>4561.4799999999996</v>
      </c>
      <c r="K33" s="18">
        <v>28528.400000000001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9">
        <v>-0.15</v>
      </c>
      <c r="J36" s="14">
        <v>1437.94</v>
      </c>
      <c r="K36" s="14">
        <v>7856.8</v>
      </c>
    </row>
    <row r="37" spans="1:11" s="7" customFormat="1" x14ac:dyDescent="0.2">
      <c r="A37" s="16" t="s">
        <v>36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</row>
    <row r="38" spans="1:11" x14ac:dyDescent="0.2">
      <c r="C38" s="18">
        <v>9294.74</v>
      </c>
      <c r="D38" s="18">
        <v>9294.74</v>
      </c>
      <c r="E38" s="18">
        <v>0</v>
      </c>
      <c r="F38" s="18">
        <v>0</v>
      </c>
      <c r="G38" s="18">
        <v>1438.09</v>
      </c>
      <c r="H38" s="18">
        <v>1438.09</v>
      </c>
      <c r="I38" s="20">
        <v>-0.15</v>
      </c>
      <c r="J38" s="18">
        <v>1437.94</v>
      </c>
      <c r="K38" s="18">
        <v>7856.8</v>
      </c>
    </row>
    <row r="40" spans="1:11" x14ac:dyDescent="0.2">
      <c r="A40" s="12" t="s">
        <v>54</v>
      </c>
    </row>
    <row r="41" spans="1:11" x14ac:dyDescent="0.2">
      <c r="A41" s="2" t="s">
        <v>55</v>
      </c>
      <c r="B41" s="1" t="s">
        <v>56</v>
      </c>
      <c r="C41" s="14">
        <v>7331.9</v>
      </c>
      <c r="D41" s="14">
        <v>7331.9</v>
      </c>
      <c r="E41" s="14">
        <v>0</v>
      </c>
      <c r="F41" s="14">
        <v>0</v>
      </c>
      <c r="G41" s="14">
        <v>1018.83</v>
      </c>
      <c r="H41" s="14">
        <v>1018.83</v>
      </c>
      <c r="I41" s="14">
        <v>7.0000000000000007E-2</v>
      </c>
      <c r="J41" s="14">
        <v>1018.9</v>
      </c>
      <c r="K41" s="14">
        <v>6313</v>
      </c>
    </row>
    <row r="42" spans="1:11" x14ac:dyDescent="0.2">
      <c r="A42" s="2" t="s">
        <v>59</v>
      </c>
      <c r="B42" s="1" t="s">
        <v>60</v>
      </c>
      <c r="C42" s="14">
        <v>2238.35</v>
      </c>
      <c r="D42" s="14">
        <v>2238.35</v>
      </c>
      <c r="E42" s="19">
        <v>-174.78</v>
      </c>
      <c r="F42" s="19">
        <v>-35.29</v>
      </c>
      <c r="G42" s="14">
        <v>139.49</v>
      </c>
      <c r="H42" s="14">
        <v>0</v>
      </c>
      <c r="I42" s="14">
        <v>0.04</v>
      </c>
      <c r="J42" s="14">
        <v>-35.25</v>
      </c>
      <c r="K42" s="14">
        <v>2273.6</v>
      </c>
    </row>
    <row r="43" spans="1:11" x14ac:dyDescent="0.2">
      <c r="A43" s="2" t="s">
        <v>292</v>
      </c>
      <c r="B43" s="1" t="s">
        <v>300</v>
      </c>
      <c r="C43" s="14">
        <v>2120.5500000000002</v>
      </c>
      <c r="D43" s="14">
        <v>2120.5500000000002</v>
      </c>
      <c r="E43" s="19">
        <v>-188.71</v>
      </c>
      <c r="F43" s="19">
        <v>-62.04</v>
      </c>
      <c r="G43" s="14">
        <v>126.68</v>
      </c>
      <c r="H43" s="14">
        <v>0</v>
      </c>
      <c r="I43" s="19">
        <v>-0.01</v>
      </c>
      <c r="J43" s="14">
        <v>-62.05</v>
      </c>
      <c r="K43" s="14">
        <v>2182.6</v>
      </c>
    </row>
    <row r="44" spans="1:11" s="7" customFormat="1" x14ac:dyDescent="0.2">
      <c r="A44" s="16" t="s">
        <v>36</v>
      </c>
      <c r="C44" s="7" t="s">
        <v>37</v>
      </c>
      <c r="D44" s="7" t="s">
        <v>37</v>
      </c>
      <c r="E44" s="7" t="s">
        <v>37</v>
      </c>
      <c r="F44" s="7" t="s">
        <v>37</v>
      </c>
      <c r="G44" s="7" t="s">
        <v>37</v>
      </c>
      <c r="H44" s="7" t="s">
        <v>37</v>
      </c>
      <c r="I44" s="7" t="s">
        <v>37</v>
      </c>
      <c r="J44" s="7" t="s">
        <v>37</v>
      </c>
      <c r="K44" s="7" t="s">
        <v>37</v>
      </c>
    </row>
    <row r="45" spans="1:11" x14ac:dyDescent="0.2">
      <c r="C45" s="18">
        <v>11690.8</v>
      </c>
      <c r="D45" s="18">
        <v>11690.8</v>
      </c>
      <c r="E45" s="20">
        <v>-363.49</v>
      </c>
      <c r="F45" s="20">
        <v>-97.33</v>
      </c>
      <c r="G45" s="18">
        <v>1285</v>
      </c>
      <c r="H45" s="18">
        <v>1018.83</v>
      </c>
      <c r="I45" s="18">
        <v>0.1</v>
      </c>
      <c r="J45" s="18">
        <v>921.6</v>
      </c>
      <c r="K45" s="18">
        <v>10769.2</v>
      </c>
    </row>
    <row r="47" spans="1:11" x14ac:dyDescent="0.2">
      <c r="A47" s="12" t="s">
        <v>61</v>
      </c>
    </row>
    <row r="48" spans="1:11" x14ac:dyDescent="0.2">
      <c r="A48" s="2" t="s">
        <v>62</v>
      </c>
      <c r="B48" s="1" t="s">
        <v>63</v>
      </c>
      <c r="C48" s="14">
        <v>2468.7199999999998</v>
      </c>
      <c r="D48" s="14">
        <v>2468.7199999999998</v>
      </c>
      <c r="E48" s="19">
        <v>-160.30000000000001</v>
      </c>
      <c r="F48" s="14">
        <v>0</v>
      </c>
      <c r="G48" s="14">
        <v>164.56</v>
      </c>
      <c r="H48" s="14">
        <v>4.26</v>
      </c>
      <c r="I48" s="19">
        <v>-0.14000000000000001</v>
      </c>
      <c r="J48" s="14">
        <v>4.12</v>
      </c>
      <c r="K48" s="14">
        <v>2464.6</v>
      </c>
    </row>
    <row r="49" spans="1:11" x14ac:dyDescent="0.2">
      <c r="A49" s="2" t="s">
        <v>64</v>
      </c>
      <c r="B49" s="1" t="s">
        <v>65</v>
      </c>
      <c r="C49" s="14">
        <v>3119.63</v>
      </c>
      <c r="D49" s="14">
        <v>3119.63</v>
      </c>
      <c r="E49" s="19">
        <v>-125.1</v>
      </c>
      <c r="F49" s="14">
        <v>0</v>
      </c>
      <c r="G49" s="14">
        <v>235.38</v>
      </c>
      <c r="H49" s="14">
        <v>110.27</v>
      </c>
      <c r="I49" s="19">
        <v>-0.04</v>
      </c>
      <c r="J49" s="14">
        <v>110.23</v>
      </c>
      <c r="K49" s="14">
        <v>3009.4</v>
      </c>
    </row>
    <row r="50" spans="1:11" x14ac:dyDescent="0.2">
      <c r="A50" s="2" t="s">
        <v>66</v>
      </c>
      <c r="B50" s="1" t="s">
        <v>67</v>
      </c>
      <c r="C50" s="14">
        <v>2851.4</v>
      </c>
      <c r="D50" s="14">
        <v>2851.4</v>
      </c>
      <c r="E50" s="19">
        <v>-145.38</v>
      </c>
      <c r="F50" s="14">
        <v>0</v>
      </c>
      <c r="G50" s="14">
        <v>206.19</v>
      </c>
      <c r="H50" s="14">
        <v>60.82</v>
      </c>
      <c r="I50" s="19">
        <v>-0.02</v>
      </c>
      <c r="J50" s="14">
        <v>60.8</v>
      </c>
      <c r="K50" s="14">
        <v>2790.6</v>
      </c>
    </row>
    <row r="51" spans="1:11" x14ac:dyDescent="0.2">
      <c r="A51" s="2" t="s">
        <v>68</v>
      </c>
      <c r="B51" s="1" t="s">
        <v>69</v>
      </c>
      <c r="C51" s="14">
        <v>3307.5</v>
      </c>
      <c r="D51" s="14">
        <v>3307.5</v>
      </c>
      <c r="E51" s="19">
        <v>-125.1</v>
      </c>
      <c r="F51" s="14">
        <v>0</v>
      </c>
      <c r="G51" s="14">
        <v>255.82</v>
      </c>
      <c r="H51" s="14">
        <v>130.71</v>
      </c>
      <c r="I51" s="19">
        <v>-0.01</v>
      </c>
      <c r="J51" s="14">
        <v>130.69999999999999</v>
      </c>
      <c r="K51" s="14">
        <v>3176.8</v>
      </c>
    </row>
    <row r="52" spans="1:11" x14ac:dyDescent="0.2">
      <c r="A52" s="2" t="s">
        <v>70</v>
      </c>
      <c r="B52" s="1" t="s">
        <v>71</v>
      </c>
      <c r="C52" s="14">
        <v>3016.77</v>
      </c>
      <c r="D52" s="14">
        <v>3016.77</v>
      </c>
      <c r="E52" s="19">
        <v>-145.38</v>
      </c>
      <c r="F52" s="14">
        <v>0</v>
      </c>
      <c r="G52" s="14">
        <v>224.18</v>
      </c>
      <c r="H52" s="14">
        <v>78.81</v>
      </c>
      <c r="I52" s="19">
        <v>-0.04</v>
      </c>
      <c r="J52" s="14">
        <v>78.77</v>
      </c>
      <c r="K52" s="14">
        <v>2938</v>
      </c>
    </row>
    <row r="53" spans="1:11" x14ac:dyDescent="0.2">
      <c r="A53" s="2" t="s">
        <v>72</v>
      </c>
      <c r="B53" s="1" t="s">
        <v>73</v>
      </c>
      <c r="C53" s="14">
        <v>3467.25</v>
      </c>
      <c r="D53" s="14">
        <v>3467.25</v>
      </c>
      <c r="E53" s="19">
        <v>-125.1</v>
      </c>
      <c r="F53" s="14">
        <v>0</v>
      </c>
      <c r="G53" s="14">
        <v>273.2</v>
      </c>
      <c r="H53" s="14">
        <v>148.1</v>
      </c>
      <c r="I53" s="19">
        <v>-0.05</v>
      </c>
      <c r="J53" s="14">
        <v>148.05000000000001</v>
      </c>
      <c r="K53" s="14">
        <v>3319.2</v>
      </c>
    </row>
    <row r="54" spans="1:11" x14ac:dyDescent="0.2">
      <c r="A54" s="2" t="s">
        <v>74</v>
      </c>
      <c r="B54" s="1" t="s">
        <v>75</v>
      </c>
      <c r="C54" s="14">
        <v>3730.53</v>
      </c>
      <c r="D54" s="14">
        <v>3730.53</v>
      </c>
      <c r="E54" s="14">
        <v>0</v>
      </c>
      <c r="F54" s="14">
        <v>0</v>
      </c>
      <c r="G54" s="14">
        <v>305.91000000000003</v>
      </c>
      <c r="H54" s="14">
        <v>305.91000000000003</v>
      </c>
      <c r="I54" s="14">
        <v>0.02</v>
      </c>
      <c r="J54" s="14">
        <v>305.93</v>
      </c>
      <c r="K54" s="14">
        <v>3424.6</v>
      </c>
    </row>
    <row r="55" spans="1:11" x14ac:dyDescent="0.2">
      <c r="A55" s="2" t="s">
        <v>76</v>
      </c>
      <c r="B55" s="1" t="s">
        <v>77</v>
      </c>
      <c r="C55" s="14">
        <v>3119.63</v>
      </c>
      <c r="D55" s="14">
        <v>3119.63</v>
      </c>
      <c r="E55" s="19">
        <v>-125.1</v>
      </c>
      <c r="F55" s="14">
        <v>0</v>
      </c>
      <c r="G55" s="14">
        <v>235.38</v>
      </c>
      <c r="H55" s="14">
        <v>110.27</v>
      </c>
      <c r="I55" s="19">
        <v>-0.04</v>
      </c>
      <c r="J55" s="14">
        <v>110.23</v>
      </c>
      <c r="K55" s="14">
        <v>3009.4</v>
      </c>
    </row>
    <row r="56" spans="1:11" x14ac:dyDescent="0.2">
      <c r="A56" s="2" t="s">
        <v>78</v>
      </c>
      <c r="B56" s="1" t="s">
        <v>79</v>
      </c>
      <c r="C56" s="14">
        <v>6320.47</v>
      </c>
      <c r="D56" s="14">
        <v>6320.47</v>
      </c>
      <c r="E56" s="14">
        <v>0</v>
      </c>
      <c r="F56" s="14">
        <v>0</v>
      </c>
      <c r="G56" s="14">
        <v>802.79</v>
      </c>
      <c r="H56" s="14">
        <v>802.79</v>
      </c>
      <c r="I56" s="14">
        <v>0.08</v>
      </c>
      <c r="J56" s="14">
        <v>802.87</v>
      </c>
      <c r="K56" s="14">
        <v>5517.6</v>
      </c>
    </row>
    <row r="57" spans="1:11" x14ac:dyDescent="0.2">
      <c r="A57" s="2" t="s">
        <v>80</v>
      </c>
      <c r="B57" s="1" t="s">
        <v>81</v>
      </c>
      <c r="C57" s="14">
        <v>3119.63</v>
      </c>
      <c r="D57" s="14">
        <v>3119.63</v>
      </c>
      <c r="E57" s="19">
        <v>-125.1</v>
      </c>
      <c r="F57" s="14">
        <v>0</v>
      </c>
      <c r="G57" s="14">
        <v>235.38</v>
      </c>
      <c r="H57" s="14">
        <v>110.27</v>
      </c>
      <c r="I57" s="19">
        <v>-0.04</v>
      </c>
      <c r="J57" s="14">
        <v>110.23</v>
      </c>
      <c r="K57" s="14">
        <v>3009.4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9">
        <v>-0.05</v>
      </c>
      <c r="J58" s="14">
        <v>148.05000000000001</v>
      </c>
      <c r="K58" s="14">
        <v>3319.2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9">
        <v>-0.04</v>
      </c>
      <c r="J59" s="14">
        <v>110.23</v>
      </c>
      <c r="K59" s="14">
        <v>3009.4</v>
      </c>
    </row>
    <row r="60" spans="1:11" s="7" customFormat="1" x14ac:dyDescent="0.2">
      <c r="A60" s="16" t="s">
        <v>36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</row>
    <row r="61" spans="1:11" x14ac:dyDescent="0.2">
      <c r="C61" s="18">
        <v>41108.410000000003</v>
      </c>
      <c r="D61" s="18">
        <v>41108.410000000003</v>
      </c>
      <c r="E61" s="20">
        <v>-1326.76</v>
      </c>
      <c r="F61" s="18">
        <v>0</v>
      </c>
      <c r="G61" s="18">
        <v>3447.37</v>
      </c>
      <c r="H61" s="18">
        <v>2120.58</v>
      </c>
      <c r="I61" s="20">
        <v>-0.37</v>
      </c>
      <c r="J61" s="18">
        <v>2120.21</v>
      </c>
      <c r="K61" s="18">
        <v>38988.199999999997</v>
      </c>
    </row>
    <row r="63" spans="1:11" x14ac:dyDescent="0.2">
      <c r="A63" s="12" t="s">
        <v>86</v>
      </c>
    </row>
    <row r="64" spans="1:11" x14ac:dyDescent="0.2">
      <c r="A64" s="2" t="s">
        <v>87</v>
      </c>
      <c r="B64" s="1" t="s">
        <v>88</v>
      </c>
      <c r="C64" s="14">
        <v>847.38</v>
      </c>
      <c r="D64" s="14">
        <v>847.38</v>
      </c>
      <c r="E64" s="19">
        <v>-200.83</v>
      </c>
      <c r="F64" s="19">
        <v>-157.57</v>
      </c>
      <c r="G64" s="14">
        <v>43.26</v>
      </c>
      <c r="H64" s="14">
        <v>0</v>
      </c>
      <c r="I64" s="19">
        <v>-0.05</v>
      </c>
      <c r="J64" s="14">
        <v>-157.62</v>
      </c>
      <c r="K64" s="14">
        <v>1005</v>
      </c>
    </row>
    <row r="65" spans="1:11" x14ac:dyDescent="0.2">
      <c r="A65" s="2" t="s">
        <v>89</v>
      </c>
      <c r="B65" s="1" t="s">
        <v>90</v>
      </c>
      <c r="C65" s="14">
        <v>2851.4</v>
      </c>
      <c r="D65" s="14">
        <v>2851.4</v>
      </c>
      <c r="E65" s="19">
        <v>-145.38</v>
      </c>
      <c r="F65" s="14">
        <v>0</v>
      </c>
      <c r="G65" s="14">
        <v>206.19</v>
      </c>
      <c r="H65" s="14">
        <v>60.82</v>
      </c>
      <c r="I65" s="19">
        <v>-0.02</v>
      </c>
      <c r="J65" s="14">
        <v>60.8</v>
      </c>
      <c r="K65" s="14">
        <v>2790.6</v>
      </c>
    </row>
    <row r="66" spans="1:11" x14ac:dyDescent="0.2">
      <c r="A66" s="2" t="s">
        <v>91</v>
      </c>
      <c r="B66" s="1" t="s">
        <v>92</v>
      </c>
      <c r="C66" s="14">
        <v>1529.22</v>
      </c>
      <c r="D66" s="14">
        <v>1529.22</v>
      </c>
      <c r="E66" s="19">
        <v>-200.63</v>
      </c>
      <c r="F66" s="19">
        <v>-113.73</v>
      </c>
      <c r="G66" s="14">
        <v>86.9</v>
      </c>
      <c r="H66" s="14">
        <v>0</v>
      </c>
      <c r="I66" s="19">
        <v>-0.05</v>
      </c>
      <c r="J66" s="14">
        <v>-113.78</v>
      </c>
      <c r="K66" s="14">
        <v>1643</v>
      </c>
    </row>
    <row r="67" spans="1:11" x14ac:dyDescent="0.2">
      <c r="A67" s="2" t="s">
        <v>93</v>
      </c>
      <c r="B67" s="1" t="s">
        <v>94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9">
        <v>-0.13</v>
      </c>
      <c r="J67" s="14">
        <v>-133.26</v>
      </c>
      <c r="K67" s="14">
        <v>1361</v>
      </c>
    </row>
    <row r="68" spans="1:11" x14ac:dyDescent="0.2">
      <c r="A68" s="2" t="s">
        <v>95</v>
      </c>
      <c r="B68" s="1" t="s">
        <v>96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9">
        <v>-0.13</v>
      </c>
      <c r="J68" s="14">
        <v>-133.26</v>
      </c>
      <c r="K68" s="14">
        <v>1361</v>
      </c>
    </row>
    <row r="69" spans="1:11" x14ac:dyDescent="0.2">
      <c r="A69" s="2" t="s">
        <v>97</v>
      </c>
      <c r="B69" s="1" t="s">
        <v>98</v>
      </c>
      <c r="C69" s="14">
        <v>777.1</v>
      </c>
      <c r="D69" s="14">
        <v>777.1</v>
      </c>
      <c r="E69" s="19">
        <v>-200.83</v>
      </c>
      <c r="F69" s="19">
        <v>-162.07</v>
      </c>
      <c r="G69" s="14">
        <v>38.770000000000003</v>
      </c>
      <c r="H69" s="14">
        <v>0</v>
      </c>
      <c r="I69" s="19">
        <v>-0.03</v>
      </c>
      <c r="J69" s="14">
        <v>-162.1</v>
      </c>
      <c r="K69" s="14">
        <v>939.2</v>
      </c>
    </row>
    <row r="70" spans="1:11" x14ac:dyDescent="0.2">
      <c r="A70" s="2" t="s">
        <v>99</v>
      </c>
      <c r="B70" s="1" t="s">
        <v>100</v>
      </c>
      <c r="C70" s="14">
        <v>1754.13</v>
      </c>
      <c r="D70" s="14">
        <v>1754.13</v>
      </c>
      <c r="E70" s="19">
        <v>-188.71</v>
      </c>
      <c r="F70" s="19">
        <v>-87.42</v>
      </c>
      <c r="G70" s="14">
        <v>101.3</v>
      </c>
      <c r="H70" s="14">
        <v>0</v>
      </c>
      <c r="I70" s="19">
        <v>-0.05</v>
      </c>
      <c r="J70" s="14">
        <v>-87.47</v>
      </c>
      <c r="K70" s="14">
        <v>1841.6</v>
      </c>
    </row>
    <row r="71" spans="1:11" x14ac:dyDescent="0.2">
      <c r="A71" s="2" t="s">
        <v>101</v>
      </c>
      <c r="B71" s="1" t="s">
        <v>102</v>
      </c>
      <c r="C71" s="14">
        <v>3466.26</v>
      </c>
      <c r="D71" s="14">
        <v>3466.26</v>
      </c>
      <c r="E71" s="19">
        <v>-125.1</v>
      </c>
      <c r="F71" s="14">
        <v>0</v>
      </c>
      <c r="G71" s="14">
        <v>273.08999999999997</v>
      </c>
      <c r="H71" s="14">
        <v>147.99</v>
      </c>
      <c r="I71" s="14">
        <v>7.0000000000000007E-2</v>
      </c>
      <c r="J71" s="14">
        <v>148.06</v>
      </c>
      <c r="K71" s="14">
        <v>3318.2</v>
      </c>
    </row>
    <row r="72" spans="1:11" x14ac:dyDescent="0.2">
      <c r="A72" s="2" t="s">
        <v>103</v>
      </c>
      <c r="B72" s="1" t="s">
        <v>104</v>
      </c>
      <c r="C72" s="14">
        <v>847.38</v>
      </c>
      <c r="D72" s="14">
        <v>847.38</v>
      </c>
      <c r="E72" s="19">
        <v>-200.83</v>
      </c>
      <c r="F72" s="19">
        <v>-157.57</v>
      </c>
      <c r="G72" s="14">
        <v>43.26</v>
      </c>
      <c r="H72" s="14">
        <v>0</v>
      </c>
      <c r="I72" s="19">
        <v>-0.05</v>
      </c>
      <c r="J72" s="14">
        <v>-157.62</v>
      </c>
      <c r="K72" s="14">
        <v>1005</v>
      </c>
    </row>
    <row r="73" spans="1:11" x14ac:dyDescent="0.2">
      <c r="A73" s="2" t="s">
        <v>105</v>
      </c>
      <c r="B73" s="1" t="s">
        <v>106</v>
      </c>
      <c r="C73" s="14">
        <v>2120.6</v>
      </c>
      <c r="D73" s="14">
        <v>2120.6</v>
      </c>
      <c r="E73" s="19">
        <v>-188.71</v>
      </c>
      <c r="F73" s="19">
        <v>-62.03</v>
      </c>
      <c r="G73" s="14">
        <v>126.68</v>
      </c>
      <c r="H73" s="14">
        <v>0</v>
      </c>
      <c r="I73" s="14">
        <v>0.03</v>
      </c>
      <c r="J73" s="14">
        <v>-62</v>
      </c>
      <c r="K73" s="14">
        <v>2182.6</v>
      </c>
    </row>
    <row r="74" spans="1:11" s="7" customFormat="1" x14ac:dyDescent="0.2">
      <c r="A74" s="16" t="s">
        <v>36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</row>
    <row r="75" spans="1:11" x14ac:dyDescent="0.2">
      <c r="C75" s="18">
        <v>16648.95</v>
      </c>
      <c r="D75" s="18">
        <v>16648.95</v>
      </c>
      <c r="E75" s="20">
        <v>-1852.5</v>
      </c>
      <c r="F75" s="20">
        <v>-1006.65</v>
      </c>
      <c r="G75" s="18">
        <v>1054.67</v>
      </c>
      <c r="H75" s="18">
        <v>208.81</v>
      </c>
      <c r="I75" s="20">
        <v>-0.41</v>
      </c>
      <c r="J75" s="18">
        <v>-798.25</v>
      </c>
      <c r="K75" s="18">
        <v>17447.2</v>
      </c>
    </row>
    <row r="77" spans="1:11" x14ac:dyDescent="0.2">
      <c r="A77" s="12" t="s">
        <v>109</v>
      </c>
    </row>
    <row r="78" spans="1:11" x14ac:dyDescent="0.2">
      <c r="A78" s="2" t="s">
        <v>110</v>
      </c>
      <c r="B78" s="1" t="s">
        <v>111</v>
      </c>
      <c r="C78" s="14">
        <v>2766.72</v>
      </c>
      <c r="D78" s="14">
        <v>2766.72</v>
      </c>
      <c r="E78" s="19">
        <v>-145.38</v>
      </c>
      <c r="F78" s="14">
        <v>0</v>
      </c>
      <c r="G78" s="14">
        <v>196.98</v>
      </c>
      <c r="H78" s="14">
        <v>51.6</v>
      </c>
      <c r="I78" s="14">
        <v>0.12</v>
      </c>
      <c r="J78" s="14">
        <v>51.72</v>
      </c>
      <c r="K78" s="14">
        <v>2715</v>
      </c>
    </row>
    <row r="79" spans="1:11" x14ac:dyDescent="0.2">
      <c r="A79" s="2" t="s">
        <v>112</v>
      </c>
      <c r="B79" s="1" t="s">
        <v>113</v>
      </c>
      <c r="C79" s="14">
        <v>1453.65</v>
      </c>
      <c r="D79" s="14">
        <v>1453.65</v>
      </c>
      <c r="E79" s="19">
        <v>-200.63</v>
      </c>
      <c r="F79" s="19">
        <v>-118.57</v>
      </c>
      <c r="G79" s="14">
        <v>82.07</v>
      </c>
      <c r="H79" s="14">
        <v>0</v>
      </c>
      <c r="I79" s="14">
        <v>0.02</v>
      </c>
      <c r="J79" s="14">
        <v>-118.55</v>
      </c>
      <c r="K79" s="14">
        <v>1572.2</v>
      </c>
    </row>
    <row r="80" spans="1:11" x14ac:dyDescent="0.2">
      <c r="A80" s="2" t="s">
        <v>114</v>
      </c>
      <c r="B80" s="1" t="s">
        <v>115</v>
      </c>
      <c r="C80" s="14">
        <v>3119.63</v>
      </c>
      <c r="D80" s="14">
        <v>3119.63</v>
      </c>
      <c r="E80" s="19">
        <v>-125.1</v>
      </c>
      <c r="F80" s="14">
        <v>0</v>
      </c>
      <c r="G80" s="14">
        <v>235.38</v>
      </c>
      <c r="H80" s="14">
        <v>110.27</v>
      </c>
      <c r="I80" s="19">
        <v>-0.04</v>
      </c>
      <c r="J80" s="14">
        <v>110.23</v>
      </c>
      <c r="K80" s="14">
        <v>3009.4</v>
      </c>
    </row>
    <row r="81" spans="1:11" x14ac:dyDescent="0.2">
      <c r="A81" s="2" t="s">
        <v>116</v>
      </c>
      <c r="B81" s="1" t="s">
        <v>117</v>
      </c>
      <c r="C81" s="14">
        <v>1002.34</v>
      </c>
      <c r="D81" s="14">
        <v>1002.34</v>
      </c>
      <c r="E81" s="19">
        <v>-200.74</v>
      </c>
      <c r="F81" s="19">
        <v>-147.56</v>
      </c>
      <c r="G81" s="14">
        <v>53.18</v>
      </c>
      <c r="H81" s="14">
        <v>0</v>
      </c>
      <c r="I81" s="14">
        <v>0.1</v>
      </c>
      <c r="J81" s="14">
        <v>-147.46</v>
      </c>
      <c r="K81" s="14">
        <v>1149.8</v>
      </c>
    </row>
    <row r="82" spans="1:11" x14ac:dyDescent="0.2">
      <c r="A82" s="2" t="s">
        <v>118</v>
      </c>
      <c r="B82" s="1" t="s">
        <v>119</v>
      </c>
      <c r="C82" s="14">
        <v>2756.31</v>
      </c>
      <c r="D82" s="14">
        <v>2756.31</v>
      </c>
      <c r="E82" s="19">
        <v>-145.38</v>
      </c>
      <c r="F82" s="14">
        <v>0</v>
      </c>
      <c r="G82" s="14">
        <v>195.85</v>
      </c>
      <c r="H82" s="14">
        <v>50.47</v>
      </c>
      <c r="I82" s="19">
        <v>-0.16</v>
      </c>
      <c r="J82" s="14">
        <v>50.31</v>
      </c>
      <c r="K82" s="14">
        <v>2706</v>
      </c>
    </row>
    <row r="83" spans="1:11" s="7" customFormat="1" x14ac:dyDescent="0.2">
      <c r="A83" s="16" t="s">
        <v>36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</row>
    <row r="84" spans="1:11" x14ac:dyDescent="0.2">
      <c r="C84" s="18">
        <v>11098.65</v>
      </c>
      <c r="D84" s="18">
        <v>11098.65</v>
      </c>
      <c r="E84" s="20">
        <v>-817.23</v>
      </c>
      <c r="F84" s="20">
        <v>-266.13</v>
      </c>
      <c r="G84" s="18">
        <v>763.46</v>
      </c>
      <c r="H84" s="18">
        <v>212.34</v>
      </c>
      <c r="I84" s="18">
        <v>0.04</v>
      </c>
      <c r="J84" s="18">
        <v>-53.75</v>
      </c>
      <c r="K84" s="18">
        <v>11152.4</v>
      </c>
    </row>
    <row r="86" spans="1:11" x14ac:dyDescent="0.2">
      <c r="A86" s="12" t="s">
        <v>120</v>
      </c>
    </row>
    <row r="87" spans="1:11" x14ac:dyDescent="0.2">
      <c r="A87" s="2" t="s">
        <v>121</v>
      </c>
      <c r="B87" s="1" t="s">
        <v>122</v>
      </c>
      <c r="C87" s="14">
        <v>1980.03</v>
      </c>
      <c r="D87" s="14">
        <v>1980.03</v>
      </c>
      <c r="E87" s="19">
        <v>-188.71</v>
      </c>
      <c r="F87" s="19">
        <v>-72.959999999999994</v>
      </c>
      <c r="G87" s="14">
        <v>115.75</v>
      </c>
      <c r="H87" s="14">
        <v>0</v>
      </c>
      <c r="I87" s="14">
        <v>0.19</v>
      </c>
      <c r="J87" s="14">
        <v>-72.77</v>
      </c>
      <c r="K87" s="14">
        <v>2052.8000000000002</v>
      </c>
    </row>
    <row r="88" spans="1:11" x14ac:dyDescent="0.2">
      <c r="A88" s="2" t="s">
        <v>307</v>
      </c>
      <c r="B88" s="1" t="s">
        <v>306</v>
      </c>
      <c r="C88" s="14">
        <v>2407.5</v>
      </c>
      <c r="D88" s="14">
        <v>2407.5</v>
      </c>
      <c r="E88" s="19">
        <v>-160.30000000000001</v>
      </c>
      <c r="F88" s="19">
        <v>-2.4</v>
      </c>
      <c r="G88" s="14">
        <v>157.9</v>
      </c>
      <c r="H88" s="14">
        <v>0</v>
      </c>
      <c r="I88" s="19">
        <v>-0.1</v>
      </c>
      <c r="J88" s="14">
        <v>-2.5</v>
      </c>
      <c r="K88" s="14">
        <v>2410</v>
      </c>
    </row>
    <row r="89" spans="1:11" s="7" customFormat="1" x14ac:dyDescent="0.2">
      <c r="A89" s="16" t="s">
        <v>36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</row>
    <row r="90" spans="1:11" x14ac:dyDescent="0.2">
      <c r="C90" s="18">
        <v>4387.53</v>
      </c>
      <c r="D90" s="18">
        <v>4387.53</v>
      </c>
      <c r="E90" s="20">
        <v>-349.01</v>
      </c>
      <c r="F90" s="20">
        <v>-75.36</v>
      </c>
      <c r="G90" s="18">
        <v>273.64999999999998</v>
      </c>
      <c r="H90" s="18">
        <v>0</v>
      </c>
      <c r="I90" s="18">
        <v>0.09</v>
      </c>
      <c r="J90" s="18">
        <v>-75.27</v>
      </c>
      <c r="K90" s="18">
        <v>4462.8</v>
      </c>
    </row>
    <row r="92" spans="1:11" x14ac:dyDescent="0.2">
      <c r="A92" s="12" t="s">
        <v>123</v>
      </c>
    </row>
    <row r="93" spans="1:11" x14ac:dyDescent="0.2">
      <c r="A93" s="2" t="s">
        <v>124</v>
      </c>
      <c r="B93" s="1" t="s">
        <v>125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9">
        <v>-0.04</v>
      </c>
      <c r="J93" s="14">
        <v>-181.35</v>
      </c>
      <c r="K93" s="14">
        <v>657.8</v>
      </c>
    </row>
    <row r="94" spans="1:11" x14ac:dyDescent="0.2">
      <c r="A94" s="2" t="s">
        <v>126</v>
      </c>
      <c r="B94" s="1" t="s">
        <v>127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128</v>
      </c>
      <c r="B95" s="1" t="s">
        <v>129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132</v>
      </c>
      <c r="B96" s="1" t="s">
        <v>133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4">
        <v>0.04</v>
      </c>
      <c r="J96" s="14">
        <v>-181.29</v>
      </c>
      <c r="K96" s="14">
        <v>657.4</v>
      </c>
    </row>
    <row r="97" spans="1:11" x14ac:dyDescent="0.2">
      <c r="A97" s="2" t="s">
        <v>134</v>
      </c>
      <c r="B97" s="1" t="s">
        <v>135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s="7" customFormat="1" x14ac:dyDescent="0.2">
      <c r="A98" s="16" t="s">
        <v>36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</row>
    <row r="99" spans="1:11" x14ac:dyDescent="0.2">
      <c r="C99" s="18">
        <v>2381.5700000000002</v>
      </c>
      <c r="D99" s="18">
        <v>2381.5700000000002</v>
      </c>
      <c r="E99" s="20">
        <v>-1004.15</v>
      </c>
      <c r="F99" s="20">
        <v>-906.59</v>
      </c>
      <c r="G99" s="18">
        <v>97.56</v>
      </c>
      <c r="H99" s="18">
        <v>0</v>
      </c>
      <c r="I99" s="20">
        <v>-0.04</v>
      </c>
      <c r="J99" s="18">
        <v>-906.63</v>
      </c>
      <c r="K99" s="18">
        <v>3288.2</v>
      </c>
    </row>
    <row r="101" spans="1:11" x14ac:dyDescent="0.2">
      <c r="A101" s="12" t="s">
        <v>136</v>
      </c>
    </row>
    <row r="102" spans="1:11" x14ac:dyDescent="0.2">
      <c r="A102" s="2" t="s">
        <v>141</v>
      </c>
      <c r="B102" s="1" t="s">
        <v>142</v>
      </c>
      <c r="C102" s="14">
        <v>3119.63</v>
      </c>
      <c r="D102" s="14">
        <v>3119.63</v>
      </c>
      <c r="E102" s="19">
        <v>-125.1</v>
      </c>
      <c r="F102" s="14">
        <v>0</v>
      </c>
      <c r="G102" s="14">
        <v>235.38</v>
      </c>
      <c r="H102" s="14">
        <v>110.27</v>
      </c>
      <c r="I102" s="19">
        <v>-0.04</v>
      </c>
      <c r="J102" s="14">
        <v>110.23</v>
      </c>
      <c r="K102" s="14">
        <v>3009.4</v>
      </c>
    </row>
    <row r="103" spans="1:11" x14ac:dyDescent="0.2">
      <c r="A103" s="2" t="s">
        <v>143</v>
      </c>
      <c r="B103" s="1" t="s">
        <v>144</v>
      </c>
      <c r="C103" s="14">
        <v>2120.6</v>
      </c>
      <c r="D103" s="14">
        <v>2120.6</v>
      </c>
      <c r="E103" s="19">
        <v>-188.71</v>
      </c>
      <c r="F103" s="19">
        <v>-62.03</v>
      </c>
      <c r="G103" s="14">
        <v>126.68</v>
      </c>
      <c r="H103" s="14">
        <v>0</v>
      </c>
      <c r="I103" s="14">
        <v>0.03</v>
      </c>
      <c r="J103" s="14">
        <v>-62</v>
      </c>
      <c r="K103" s="14">
        <v>2182.6</v>
      </c>
    </row>
    <row r="104" spans="1:11" s="7" customFormat="1" x14ac:dyDescent="0.2">
      <c r="A104" s="16" t="s">
        <v>36</v>
      </c>
      <c r="C104" s="7" t="s">
        <v>37</v>
      </c>
      <c r="D104" s="7" t="s">
        <v>37</v>
      </c>
      <c r="E104" s="7" t="s">
        <v>37</v>
      </c>
      <c r="F104" s="7" t="s">
        <v>37</v>
      </c>
      <c r="G104" s="7" t="s">
        <v>37</v>
      </c>
      <c r="H104" s="7" t="s">
        <v>37</v>
      </c>
      <c r="I104" s="7" t="s">
        <v>37</v>
      </c>
      <c r="J104" s="7" t="s">
        <v>37</v>
      </c>
      <c r="K104" s="7" t="s">
        <v>37</v>
      </c>
    </row>
    <row r="105" spans="1:11" x14ac:dyDescent="0.2">
      <c r="C105" s="18">
        <v>5240.2299999999996</v>
      </c>
      <c r="D105" s="18">
        <v>5240.2299999999996</v>
      </c>
      <c r="E105" s="20">
        <v>-313.81</v>
      </c>
      <c r="F105" s="20">
        <v>-62.03</v>
      </c>
      <c r="G105" s="18">
        <v>362.06</v>
      </c>
      <c r="H105" s="18">
        <v>110.27</v>
      </c>
      <c r="I105" s="20">
        <v>-0.01</v>
      </c>
      <c r="J105" s="18">
        <v>48.23</v>
      </c>
      <c r="K105" s="18">
        <v>5192</v>
      </c>
    </row>
    <row r="107" spans="1:11" x14ac:dyDescent="0.2">
      <c r="A107" s="12" t="s">
        <v>145</v>
      </c>
    </row>
    <row r="108" spans="1:11" x14ac:dyDescent="0.2">
      <c r="A108" s="2" t="s">
        <v>146</v>
      </c>
      <c r="B108" s="1" t="s">
        <v>310</v>
      </c>
      <c r="C108" s="14">
        <v>4569.6400000000003</v>
      </c>
      <c r="D108" s="14">
        <v>4569.6400000000003</v>
      </c>
      <c r="E108" s="14">
        <v>0</v>
      </c>
      <c r="F108" s="14">
        <v>0</v>
      </c>
      <c r="G108" s="14">
        <v>446.42</v>
      </c>
      <c r="H108" s="14">
        <v>446.42</v>
      </c>
      <c r="I108" s="14">
        <v>0.02</v>
      </c>
      <c r="J108" s="14">
        <v>446.44</v>
      </c>
      <c r="K108" s="14">
        <v>4123.2</v>
      </c>
    </row>
    <row r="109" spans="1:11" x14ac:dyDescent="0.2">
      <c r="A109" s="2" t="s">
        <v>147</v>
      </c>
      <c r="B109" s="1" t="s">
        <v>310</v>
      </c>
      <c r="C109" s="14">
        <v>4569.6400000000003</v>
      </c>
      <c r="D109" s="14">
        <v>4569.6400000000003</v>
      </c>
      <c r="E109" s="14">
        <v>0</v>
      </c>
      <c r="F109" s="14">
        <v>0</v>
      </c>
      <c r="G109" s="14">
        <v>446.42</v>
      </c>
      <c r="H109" s="14">
        <v>446.42</v>
      </c>
      <c r="I109" s="14">
        <v>0.02</v>
      </c>
      <c r="J109" s="14">
        <v>446.44</v>
      </c>
      <c r="K109" s="14">
        <v>4123.2</v>
      </c>
    </row>
    <row r="110" spans="1:11" x14ac:dyDescent="0.2">
      <c r="A110" s="2" t="s">
        <v>148</v>
      </c>
      <c r="B110" s="1" t="s">
        <v>310</v>
      </c>
      <c r="C110" s="14">
        <v>4569.6400000000003</v>
      </c>
      <c r="D110" s="14">
        <v>4569.6400000000003</v>
      </c>
      <c r="E110" s="14">
        <v>0</v>
      </c>
      <c r="F110" s="14">
        <v>0</v>
      </c>
      <c r="G110" s="14">
        <v>446.42</v>
      </c>
      <c r="H110" s="14">
        <v>446.42</v>
      </c>
      <c r="I110" s="14">
        <v>0.02</v>
      </c>
      <c r="J110" s="14">
        <v>446.44</v>
      </c>
      <c r="K110" s="14">
        <v>4123.2</v>
      </c>
    </row>
    <row r="111" spans="1:11" x14ac:dyDescent="0.2">
      <c r="A111" s="2" t="s">
        <v>149</v>
      </c>
      <c r="B111" s="1" t="s">
        <v>310</v>
      </c>
      <c r="C111" s="14">
        <v>7645.29</v>
      </c>
      <c r="D111" s="14">
        <v>7645.29</v>
      </c>
      <c r="E111" s="14">
        <v>0</v>
      </c>
      <c r="F111" s="14">
        <v>0</v>
      </c>
      <c r="G111" s="14">
        <v>1085.77</v>
      </c>
      <c r="H111" s="14">
        <v>1085.77</v>
      </c>
      <c r="I111" s="19">
        <v>-0.08</v>
      </c>
      <c r="J111" s="14">
        <v>1085.69</v>
      </c>
      <c r="K111" s="14">
        <v>6559.6</v>
      </c>
    </row>
    <row r="112" spans="1:11" x14ac:dyDescent="0.2">
      <c r="A112" s="2" t="s">
        <v>150</v>
      </c>
      <c r="B112" s="1" t="s">
        <v>310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151</v>
      </c>
      <c r="B113" s="1" t="s">
        <v>310</v>
      </c>
      <c r="C113" s="14">
        <v>5174.09</v>
      </c>
      <c r="D113" s="14">
        <v>5174.09</v>
      </c>
      <c r="E113" s="14">
        <v>0</v>
      </c>
      <c r="F113" s="14">
        <v>0</v>
      </c>
      <c r="G113" s="14">
        <v>557.91999999999996</v>
      </c>
      <c r="H113" s="14">
        <v>557.91999999999996</v>
      </c>
      <c r="I113" s="19">
        <v>-0.03</v>
      </c>
      <c r="J113" s="14">
        <v>557.89</v>
      </c>
      <c r="K113" s="14">
        <v>4616.2</v>
      </c>
    </row>
    <row r="114" spans="1:11" x14ac:dyDescent="0.2">
      <c r="A114" s="2" t="s">
        <v>152</v>
      </c>
      <c r="B114" s="1" t="s">
        <v>310</v>
      </c>
      <c r="C114" s="14">
        <v>5174.1000000000004</v>
      </c>
      <c r="D114" s="14">
        <v>5174.1000000000004</v>
      </c>
      <c r="E114" s="14">
        <v>0</v>
      </c>
      <c r="F114" s="14">
        <v>0</v>
      </c>
      <c r="G114" s="14">
        <v>557.91999999999996</v>
      </c>
      <c r="H114" s="14">
        <v>557.91999999999996</v>
      </c>
      <c r="I114" s="19">
        <v>-0.02</v>
      </c>
      <c r="J114" s="14">
        <v>557.9</v>
      </c>
      <c r="K114" s="14">
        <v>4616.2</v>
      </c>
    </row>
    <row r="115" spans="1:11" x14ac:dyDescent="0.2">
      <c r="A115" s="2" t="s">
        <v>153</v>
      </c>
      <c r="B115" s="1" t="s">
        <v>310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s="7" customFormat="1" x14ac:dyDescent="0.2">
      <c r="A116" s="16" t="s">
        <v>36</v>
      </c>
      <c r="C116" s="7" t="s">
        <v>37</v>
      </c>
      <c r="D116" s="7" t="s">
        <v>37</v>
      </c>
      <c r="E116" s="7" t="s">
        <v>37</v>
      </c>
      <c r="F116" s="7" t="s">
        <v>37</v>
      </c>
      <c r="G116" s="7" t="s">
        <v>37</v>
      </c>
      <c r="H116" s="7" t="s">
        <v>37</v>
      </c>
      <c r="I116" s="7" t="s">
        <v>37</v>
      </c>
      <c r="J116" s="7" t="s">
        <v>37</v>
      </c>
      <c r="K116" s="7" t="s">
        <v>37</v>
      </c>
    </row>
    <row r="117" spans="1:11" x14ac:dyDescent="0.2">
      <c r="C117" s="18">
        <v>40841.68</v>
      </c>
      <c r="D117" s="18">
        <v>40841.68</v>
      </c>
      <c r="E117" s="18">
        <v>0</v>
      </c>
      <c r="F117" s="18">
        <v>0</v>
      </c>
      <c r="G117" s="18">
        <v>4433.71</v>
      </c>
      <c r="H117" s="18">
        <v>4433.71</v>
      </c>
      <c r="I117" s="20">
        <v>-0.03</v>
      </c>
      <c r="J117" s="18">
        <v>4433.68</v>
      </c>
      <c r="K117" s="18">
        <v>36408</v>
      </c>
    </row>
    <row r="119" spans="1:11" x14ac:dyDescent="0.2">
      <c r="A119" s="12" t="s">
        <v>154</v>
      </c>
    </row>
    <row r="120" spans="1:11" x14ac:dyDescent="0.2">
      <c r="A120" s="2" t="s">
        <v>155</v>
      </c>
      <c r="B120" s="1" t="s">
        <v>156</v>
      </c>
      <c r="C120" s="14">
        <v>4569.3100000000004</v>
      </c>
      <c r="D120" s="14">
        <v>4569.3100000000004</v>
      </c>
      <c r="E120" s="14">
        <v>0</v>
      </c>
      <c r="F120" s="14">
        <v>0</v>
      </c>
      <c r="G120" s="14">
        <v>446.36</v>
      </c>
      <c r="H120" s="14">
        <v>446.36</v>
      </c>
      <c r="I120" s="19">
        <v>-0.05</v>
      </c>
      <c r="J120" s="14">
        <v>446.31</v>
      </c>
      <c r="K120" s="14">
        <v>4123</v>
      </c>
    </row>
    <row r="121" spans="1:11" x14ac:dyDescent="0.2">
      <c r="A121" s="2" t="s">
        <v>159</v>
      </c>
      <c r="B121" s="1" t="s">
        <v>160</v>
      </c>
      <c r="C121" s="14">
        <v>2337.91</v>
      </c>
      <c r="D121" s="14">
        <v>2337.91</v>
      </c>
      <c r="E121" s="19">
        <v>-160.30000000000001</v>
      </c>
      <c r="F121" s="19">
        <v>-9.9700000000000006</v>
      </c>
      <c r="G121" s="14">
        <v>150.32</v>
      </c>
      <c r="H121" s="14">
        <v>0</v>
      </c>
      <c r="I121" s="14">
        <v>0.08</v>
      </c>
      <c r="J121" s="14">
        <v>-9.89</v>
      </c>
      <c r="K121" s="14">
        <v>2347.8000000000002</v>
      </c>
    </row>
    <row r="122" spans="1:11" x14ac:dyDescent="0.2">
      <c r="A122" s="2" t="s">
        <v>161</v>
      </c>
      <c r="B122" s="1" t="s">
        <v>299</v>
      </c>
      <c r="C122" s="14">
        <v>2337.9</v>
      </c>
      <c r="D122" s="14">
        <v>2337.9</v>
      </c>
      <c r="E122" s="19">
        <v>-160.30000000000001</v>
      </c>
      <c r="F122" s="19">
        <v>-9.9700000000000006</v>
      </c>
      <c r="G122" s="14">
        <v>150.32</v>
      </c>
      <c r="H122" s="14">
        <v>0</v>
      </c>
      <c r="I122" s="14">
        <v>7.0000000000000007E-2</v>
      </c>
      <c r="J122" s="14">
        <v>-9.9</v>
      </c>
      <c r="K122" s="14">
        <v>2347.8000000000002</v>
      </c>
    </row>
    <row r="123" spans="1:11" x14ac:dyDescent="0.2">
      <c r="A123" s="2" t="s">
        <v>318</v>
      </c>
      <c r="B123" s="1" t="s">
        <v>317</v>
      </c>
      <c r="C123" s="14">
        <v>2337.9</v>
      </c>
      <c r="D123" s="14">
        <v>2337.9</v>
      </c>
      <c r="E123" s="19">
        <v>-160.30000000000001</v>
      </c>
      <c r="F123" s="19">
        <v>-9.9700000000000006</v>
      </c>
      <c r="G123" s="14">
        <v>150.32</v>
      </c>
      <c r="H123" s="14">
        <v>0</v>
      </c>
      <c r="I123" s="19">
        <v>-0.13</v>
      </c>
      <c r="J123" s="14">
        <v>-10.1</v>
      </c>
      <c r="K123" s="14">
        <v>2348</v>
      </c>
    </row>
    <row r="124" spans="1:11" s="7" customFormat="1" x14ac:dyDescent="0.2">
      <c r="A124" s="16" t="s">
        <v>36</v>
      </c>
      <c r="C124" s="7" t="s">
        <v>37</v>
      </c>
      <c r="D124" s="7" t="s">
        <v>37</v>
      </c>
      <c r="E124" s="7" t="s">
        <v>37</v>
      </c>
      <c r="F124" s="7" t="s">
        <v>37</v>
      </c>
      <c r="G124" s="7" t="s">
        <v>37</v>
      </c>
      <c r="H124" s="7" t="s">
        <v>37</v>
      </c>
      <c r="I124" s="7" t="s">
        <v>37</v>
      </c>
      <c r="J124" s="7" t="s">
        <v>37</v>
      </c>
      <c r="K124" s="7" t="s">
        <v>37</v>
      </c>
    </row>
    <row r="125" spans="1:11" x14ac:dyDescent="0.2">
      <c r="C125" s="18">
        <v>11583.02</v>
      </c>
      <c r="D125" s="18">
        <v>11583.02</v>
      </c>
      <c r="E125" s="20">
        <v>-480.9</v>
      </c>
      <c r="F125" s="20">
        <v>-29.91</v>
      </c>
      <c r="G125" s="18">
        <v>897.32</v>
      </c>
      <c r="H125" s="18">
        <v>446.36</v>
      </c>
      <c r="I125" s="20">
        <v>-0.03</v>
      </c>
      <c r="J125" s="18">
        <v>416.42</v>
      </c>
      <c r="K125" s="18">
        <v>11166.6</v>
      </c>
    </row>
    <row r="127" spans="1:11" x14ac:dyDescent="0.2">
      <c r="A127" s="12" t="s">
        <v>163</v>
      </c>
    </row>
    <row r="128" spans="1:11" x14ac:dyDescent="0.2">
      <c r="A128" s="2" t="s">
        <v>164</v>
      </c>
      <c r="B128" s="1" t="s">
        <v>165</v>
      </c>
      <c r="C128" s="14">
        <v>2126.89</v>
      </c>
      <c r="D128" s="14">
        <v>2126.89</v>
      </c>
      <c r="E128" s="19">
        <v>-188.71</v>
      </c>
      <c r="F128" s="19">
        <v>-61.35</v>
      </c>
      <c r="G128" s="14">
        <v>127.37</v>
      </c>
      <c r="H128" s="14">
        <v>0</v>
      </c>
      <c r="I128" s="14">
        <v>0.04</v>
      </c>
      <c r="J128" s="14">
        <v>-61.31</v>
      </c>
      <c r="K128" s="14">
        <v>2188.1999999999998</v>
      </c>
    </row>
    <row r="129" spans="1:11" x14ac:dyDescent="0.2">
      <c r="A129" s="2" t="s">
        <v>166</v>
      </c>
      <c r="B129" s="1" t="s">
        <v>167</v>
      </c>
      <c r="C129" s="14">
        <v>348.78</v>
      </c>
      <c r="D129" s="14">
        <v>348.78</v>
      </c>
      <c r="E129" s="19">
        <v>-200.83</v>
      </c>
      <c r="F129" s="19">
        <v>-189.48</v>
      </c>
      <c r="G129" s="14">
        <v>11.35</v>
      </c>
      <c r="H129" s="14">
        <v>0</v>
      </c>
      <c r="I129" s="14">
        <v>0.06</v>
      </c>
      <c r="J129" s="14">
        <v>-189.42</v>
      </c>
      <c r="K129" s="14">
        <v>538.20000000000005</v>
      </c>
    </row>
    <row r="130" spans="1:11" x14ac:dyDescent="0.2">
      <c r="A130" s="2" t="s">
        <v>168</v>
      </c>
      <c r="B130" s="1" t="s">
        <v>169</v>
      </c>
      <c r="C130" s="14">
        <v>3119.63</v>
      </c>
      <c r="D130" s="14">
        <v>3119.63</v>
      </c>
      <c r="E130" s="19">
        <v>-125.1</v>
      </c>
      <c r="F130" s="14">
        <v>0</v>
      </c>
      <c r="G130" s="14">
        <v>235.38</v>
      </c>
      <c r="H130" s="14">
        <v>110.27</v>
      </c>
      <c r="I130" s="19">
        <v>-0.04</v>
      </c>
      <c r="J130" s="14">
        <v>110.23</v>
      </c>
      <c r="K130" s="14">
        <v>3009.4</v>
      </c>
    </row>
    <row r="131" spans="1:11" x14ac:dyDescent="0.2">
      <c r="A131" s="2" t="s">
        <v>170</v>
      </c>
      <c r="B131" s="1" t="s">
        <v>171</v>
      </c>
      <c r="C131" s="14">
        <v>2766.72</v>
      </c>
      <c r="D131" s="14">
        <v>2766.72</v>
      </c>
      <c r="E131" s="19">
        <v>-145.38</v>
      </c>
      <c r="F131" s="14">
        <v>0</v>
      </c>
      <c r="G131" s="14">
        <v>196.98</v>
      </c>
      <c r="H131" s="14">
        <v>51.6</v>
      </c>
      <c r="I131" s="14">
        <v>0.12</v>
      </c>
      <c r="J131" s="14">
        <v>51.72</v>
      </c>
      <c r="K131" s="14">
        <v>2715</v>
      </c>
    </row>
    <row r="132" spans="1:11" x14ac:dyDescent="0.2">
      <c r="A132" s="2" t="s">
        <v>172</v>
      </c>
      <c r="B132" s="1" t="s">
        <v>173</v>
      </c>
      <c r="C132" s="14">
        <v>2766.72</v>
      </c>
      <c r="D132" s="14">
        <v>2766.72</v>
      </c>
      <c r="E132" s="19">
        <v>-145.38</v>
      </c>
      <c r="F132" s="14">
        <v>0</v>
      </c>
      <c r="G132" s="14">
        <v>196.98</v>
      </c>
      <c r="H132" s="14">
        <v>51.6</v>
      </c>
      <c r="I132" s="14">
        <v>0.12</v>
      </c>
      <c r="J132" s="14">
        <v>51.72</v>
      </c>
      <c r="K132" s="14">
        <v>2715</v>
      </c>
    </row>
    <row r="133" spans="1:11" x14ac:dyDescent="0.2">
      <c r="A133" s="2" t="s">
        <v>174</v>
      </c>
      <c r="B133" s="1" t="s">
        <v>175</v>
      </c>
      <c r="C133" s="14">
        <v>3209.27</v>
      </c>
      <c r="D133" s="14">
        <v>3209.27</v>
      </c>
      <c r="E133" s="19">
        <v>-125.1</v>
      </c>
      <c r="F133" s="14">
        <v>0</v>
      </c>
      <c r="G133" s="14">
        <v>245.13</v>
      </c>
      <c r="H133" s="14">
        <v>120.03</v>
      </c>
      <c r="I133" s="14">
        <v>0.04</v>
      </c>
      <c r="J133" s="14">
        <v>120.07</v>
      </c>
      <c r="K133" s="14">
        <v>3089.2</v>
      </c>
    </row>
    <row r="134" spans="1:11" x14ac:dyDescent="0.2">
      <c r="A134" s="2" t="s">
        <v>176</v>
      </c>
      <c r="B134" s="1" t="s">
        <v>177</v>
      </c>
      <c r="C134" s="14">
        <v>2371.48</v>
      </c>
      <c r="D134" s="14">
        <v>2371.48</v>
      </c>
      <c r="E134" s="19">
        <v>-160.30000000000001</v>
      </c>
      <c r="F134" s="19">
        <v>-6.32</v>
      </c>
      <c r="G134" s="14">
        <v>153.97999999999999</v>
      </c>
      <c r="H134" s="14">
        <v>0</v>
      </c>
      <c r="I134" s="14">
        <v>0</v>
      </c>
      <c r="J134" s="14">
        <v>-6.32</v>
      </c>
      <c r="K134" s="14">
        <v>2377.8000000000002</v>
      </c>
    </row>
    <row r="135" spans="1:11" x14ac:dyDescent="0.2">
      <c r="A135" s="2" t="s">
        <v>178</v>
      </c>
      <c r="B135" s="1" t="s">
        <v>179</v>
      </c>
      <c r="C135" s="14">
        <v>3102.77</v>
      </c>
      <c r="D135" s="14">
        <v>3102.77</v>
      </c>
      <c r="E135" s="19">
        <v>-125.1</v>
      </c>
      <c r="F135" s="14">
        <v>0</v>
      </c>
      <c r="G135" s="14">
        <v>233.54</v>
      </c>
      <c r="H135" s="14">
        <v>108.44</v>
      </c>
      <c r="I135" s="19">
        <v>-7.0000000000000007E-2</v>
      </c>
      <c r="J135" s="14">
        <v>108.37</v>
      </c>
      <c r="K135" s="14">
        <v>2994.4</v>
      </c>
    </row>
    <row r="136" spans="1:11" x14ac:dyDescent="0.2">
      <c r="A136" s="2" t="s">
        <v>180</v>
      </c>
      <c r="B136" s="1" t="s">
        <v>181</v>
      </c>
      <c r="C136" s="14">
        <v>3119.63</v>
      </c>
      <c r="D136" s="14">
        <v>3119.63</v>
      </c>
      <c r="E136" s="19">
        <v>-125.1</v>
      </c>
      <c r="F136" s="14">
        <v>0</v>
      </c>
      <c r="G136" s="14">
        <v>235.38</v>
      </c>
      <c r="H136" s="14">
        <v>110.27</v>
      </c>
      <c r="I136" s="19">
        <v>-0.04</v>
      </c>
      <c r="J136" s="14">
        <v>110.23</v>
      </c>
      <c r="K136" s="14">
        <v>3009.4</v>
      </c>
    </row>
    <row r="137" spans="1:11" x14ac:dyDescent="0.2">
      <c r="A137" s="2" t="s">
        <v>182</v>
      </c>
      <c r="B137" s="1" t="s">
        <v>183</v>
      </c>
      <c r="C137" s="14">
        <v>2120.6</v>
      </c>
      <c r="D137" s="14">
        <v>2120.6</v>
      </c>
      <c r="E137" s="19">
        <v>-188.71</v>
      </c>
      <c r="F137" s="19">
        <v>-62.03</v>
      </c>
      <c r="G137" s="14">
        <v>126.68</v>
      </c>
      <c r="H137" s="14">
        <v>0</v>
      </c>
      <c r="I137" s="14">
        <v>0.03</v>
      </c>
      <c r="J137" s="14">
        <v>-62</v>
      </c>
      <c r="K137" s="14">
        <v>2182.6</v>
      </c>
    </row>
    <row r="138" spans="1:11" x14ac:dyDescent="0.2">
      <c r="A138" s="2" t="s">
        <v>186</v>
      </c>
      <c r="B138" s="1" t="s">
        <v>187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190</v>
      </c>
      <c r="B139" s="1" t="s">
        <v>191</v>
      </c>
      <c r="C139" s="14">
        <v>2766.72</v>
      </c>
      <c r="D139" s="14">
        <v>2766.72</v>
      </c>
      <c r="E139" s="19">
        <v>-145.38</v>
      </c>
      <c r="F139" s="14">
        <v>0</v>
      </c>
      <c r="G139" s="14">
        <v>196.98</v>
      </c>
      <c r="H139" s="14">
        <v>51.6</v>
      </c>
      <c r="I139" s="14">
        <v>0.12</v>
      </c>
      <c r="J139" s="14">
        <v>51.72</v>
      </c>
      <c r="K139" s="14">
        <v>2715</v>
      </c>
    </row>
    <row r="140" spans="1:11" x14ac:dyDescent="0.2">
      <c r="A140" s="2" t="s">
        <v>192</v>
      </c>
      <c r="B140" s="1" t="s">
        <v>193</v>
      </c>
      <c r="C140" s="14">
        <v>3783.61</v>
      </c>
      <c r="D140" s="14">
        <v>3783.61</v>
      </c>
      <c r="E140" s="14">
        <v>0</v>
      </c>
      <c r="F140" s="14">
        <v>0</v>
      </c>
      <c r="G140" s="14">
        <v>314.41000000000003</v>
      </c>
      <c r="H140" s="14">
        <v>314.41000000000003</v>
      </c>
      <c r="I140" s="14">
        <v>0</v>
      </c>
      <c r="J140" s="14">
        <v>314.41000000000003</v>
      </c>
      <c r="K140" s="14">
        <v>3469.2</v>
      </c>
    </row>
    <row r="141" spans="1:11" x14ac:dyDescent="0.2">
      <c r="A141" s="2" t="s">
        <v>194</v>
      </c>
      <c r="B141" s="1" t="s">
        <v>195</v>
      </c>
      <c r="C141" s="14">
        <v>1517.48</v>
      </c>
      <c r="D141" s="14">
        <v>1517.48</v>
      </c>
      <c r="E141" s="19">
        <v>-200.63</v>
      </c>
      <c r="F141" s="19">
        <v>-114.48</v>
      </c>
      <c r="G141" s="14">
        <v>86.15</v>
      </c>
      <c r="H141" s="14">
        <v>0</v>
      </c>
      <c r="I141" s="19">
        <v>-0.04</v>
      </c>
      <c r="J141" s="14">
        <v>-114.52</v>
      </c>
      <c r="K141" s="14">
        <v>1632</v>
      </c>
    </row>
    <row r="142" spans="1:11" x14ac:dyDescent="0.2">
      <c r="A142" s="2" t="s">
        <v>196</v>
      </c>
      <c r="B142" s="1" t="s">
        <v>197</v>
      </c>
      <c r="C142" s="14">
        <v>2608.63</v>
      </c>
      <c r="D142" s="14">
        <v>2608.63</v>
      </c>
      <c r="E142" s="19">
        <v>-160.30000000000001</v>
      </c>
      <c r="F142" s="14">
        <v>0</v>
      </c>
      <c r="G142" s="14">
        <v>179.78</v>
      </c>
      <c r="H142" s="14">
        <v>19.48</v>
      </c>
      <c r="I142" s="19">
        <v>-0.05</v>
      </c>
      <c r="J142" s="14">
        <v>19.43</v>
      </c>
      <c r="K142" s="14">
        <v>2589.1999999999998</v>
      </c>
    </row>
    <row r="143" spans="1:11" x14ac:dyDescent="0.2">
      <c r="A143" s="2" t="s">
        <v>198</v>
      </c>
      <c r="B143" s="1" t="s">
        <v>199</v>
      </c>
      <c r="C143" s="14">
        <v>3307.5</v>
      </c>
      <c r="D143" s="14">
        <v>3307.5</v>
      </c>
      <c r="E143" s="19">
        <v>-125.1</v>
      </c>
      <c r="F143" s="14">
        <v>0</v>
      </c>
      <c r="G143" s="14">
        <v>255.82</v>
      </c>
      <c r="H143" s="14">
        <v>130.71</v>
      </c>
      <c r="I143" s="19">
        <v>-0.01</v>
      </c>
      <c r="J143" s="14">
        <v>130.69999999999999</v>
      </c>
      <c r="K143" s="14">
        <v>3176.8</v>
      </c>
    </row>
    <row r="144" spans="1:11" x14ac:dyDescent="0.2">
      <c r="A144" s="2" t="s">
        <v>200</v>
      </c>
      <c r="B144" s="1" t="s">
        <v>201</v>
      </c>
      <c r="C144" s="14">
        <v>2765.73</v>
      </c>
      <c r="D144" s="14">
        <v>2765.73</v>
      </c>
      <c r="E144" s="19">
        <v>-145.38</v>
      </c>
      <c r="F144" s="14">
        <v>0</v>
      </c>
      <c r="G144" s="14">
        <v>196.87</v>
      </c>
      <c r="H144" s="14">
        <v>51.5</v>
      </c>
      <c r="I144" s="14">
        <v>0.03</v>
      </c>
      <c r="J144" s="14">
        <v>51.53</v>
      </c>
      <c r="K144" s="14">
        <v>2714.2</v>
      </c>
    </row>
    <row r="145" spans="1:11" x14ac:dyDescent="0.2">
      <c r="A145" s="2" t="s">
        <v>204</v>
      </c>
      <c r="B145" s="1" t="s">
        <v>205</v>
      </c>
      <c r="C145" s="14">
        <v>3859.85</v>
      </c>
      <c r="D145" s="14">
        <v>3859.85</v>
      </c>
      <c r="E145" s="14">
        <v>0</v>
      </c>
      <c r="F145" s="14">
        <v>0</v>
      </c>
      <c r="G145" s="14">
        <v>326.61</v>
      </c>
      <c r="H145" s="14">
        <v>326.61</v>
      </c>
      <c r="I145" s="19">
        <v>-0.16</v>
      </c>
      <c r="J145" s="14">
        <v>326.45</v>
      </c>
      <c r="K145" s="14">
        <v>3533.4</v>
      </c>
    </row>
    <row r="146" spans="1:11" x14ac:dyDescent="0.2">
      <c r="A146" s="2" t="s">
        <v>305</v>
      </c>
      <c r="B146" s="1" t="s">
        <v>304</v>
      </c>
      <c r="C146" s="14">
        <v>2355</v>
      </c>
      <c r="D146" s="14">
        <v>2355</v>
      </c>
      <c r="E146" s="19">
        <v>-160.30000000000001</v>
      </c>
      <c r="F146" s="19">
        <v>-8.11</v>
      </c>
      <c r="G146" s="14">
        <v>152.18</v>
      </c>
      <c r="H146" s="14">
        <v>0</v>
      </c>
      <c r="I146" s="14">
        <v>0.11</v>
      </c>
      <c r="J146" s="14">
        <v>-8</v>
      </c>
      <c r="K146" s="14">
        <v>2363</v>
      </c>
    </row>
    <row r="147" spans="1:11" s="7" customFormat="1" x14ac:dyDescent="0.2">
      <c r="A147" s="16" t="s">
        <v>36</v>
      </c>
      <c r="C147" s="7" t="s">
        <v>37</v>
      </c>
      <c r="D147" s="7" t="s">
        <v>37</v>
      </c>
      <c r="E147" s="7" t="s">
        <v>37</v>
      </c>
      <c r="F147" s="7" t="s">
        <v>37</v>
      </c>
      <c r="G147" s="7" t="s">
        <v>37</v>
      </c>
      <c r="H147" s="7" t="s">
        <v>37</v>
      </c>
      <c r="I147" s="7" t="s">
        <v>37</v>
      </c>
      <c r="J147" s="7" t="s">
        <v>37</v>
      </c>
      <c r="K147" s="7" t="s">
        <v>37</v>
      </c>
    </row>
    <row r="148" spans="1:11" x14ac:dyDescent="0.2">
      <c r="C148" s="18">
        <v>50388.49</v>
      </c>
      <c r="D148" s="18">
        <v>50388.49</v>
      </c>
      <c r="E148" s="20">
        <v>-2627.1</v>
      </c>
      <c r="F148" s="20">
        <v>-448.09</v>
      </c>
      <c r="G148" s="18">
        <v>3625.55</v>
      </c>
      <c r="H148" s="18">
        <v>1446.52</v>
      </c>
      <c r="I148" s="18">
        <v>0.26</v>
      </c>
      <c r="J148" s="18">
        <v>998.69</v>
      </c>
      <c r="K148" s="18">
        <v>49389.8</v>
      </c>
    </row>
    <row r="150" spans="1:11" x14ac:dyDescent="0.2">
      <c r="A150" s="12" t="s">
        <v>206</v>
      </c>
    </row>
    <row r="151" spans="1:11" x14ac:dyDescent="0.2">
      <c r="A151" s="2" t="s">
        <v>207</v>
      </c>
      <c r="B151" s="1" t="s">
        <v>208</v>
      </c>
      <c r="C151" s="14">
        <v>2127.2199999999998</v>
      </c>
      <c r="D151" s="14">
        <v>2127.2199999999998</v>
      </c>
      <c r="E151" s="19">
        <v>-188.71</v>
      </c>
      <c r="F151" s="19">
        <v>-61.31</v>
      </c>
      <c r="G151" s="14">
        <v>127.4</v>
      </c>
      <c r="H151" s="14">
        <v>0</v>
      </c>
      <c r="I151" s="19">
        <v>-7.0000000000000007E-2</v>
      </c>
      <c r="J151" s="14">
        <v>-61.38</v>
      </c>
      <c r="K151" s="14">
        <v>2188.6</v>
      </c>
    </row>
    <row r="152" spans="1:11" x14ac:dyDescent="0.2">
      <c r="A152" s="2" t="s">
        <v>209</v>
      </c>
      <c r="B152" s="1" t="s">
        <v>210</v>
      </c>
      <c r="C152" s="14">
        <v>2761.76</v>
      </c>
      <c r="D152" s="14">
        <v>2761.76</v>
      </c>
      <c r="E152" s="19">
        <v>-145.38</v>
      </c>
      <c r="F152" s="14">
        <v>0</v>
      </c>
      <c r="G152" s="14">
        <v>196.44</v>
      </c>
      <c r="H152" s="14">
        <v>51.06</v>
      </c>
      <c r="I152" s="14">
        <v>0.1</v>
      </c>
      <c r="J152" s="14">
        <v>51.16</v>
      </c>
      <c r="K152" s="14">
        <v>2710.6</v>
      </c>
    </row>
    <row r="153" spans="1:11" x14ac:dyDescent="0.2">
      <c r="A153" s="2" t="s">
        <v>211</v>
      </c>
      <c r="B153" s="1" t="s">
        <v>212</v>
      </c>
      <c r="C153" s="14">
        <v>1980.03</v>
      </c>
      <c r="D153" s="14">
        <v>1980.03</v>
      </c>
      <c r="E153" s="19">
        <v>-188.71</v>
      </c>
      <c r="F153" s="19">
        <v>-72.959999999999994</v>
      </c>
      <c r="G153" s="14">
        <v>115.75</v>
      </c>
      <c r="H153" s="14">
        <v>0</v>
      </c>
      <c r="I153" s="19">
        <v>-0.01</v>
      </c>
      <c r="J153" s="14">
        <v>-72.97</v>
      </c>
      <c r="K153" s="14">
        <v>2053</v>
      </c>
    </row>
    <row r="154" spans="1:11" x14ac:dyDescent="0.2">
      <c r="A154" s="2" t="s">
        <v>213</v>
      </c>
      <c r="B154" s="1" t="s">
        <v>214</v>
      </c>
      <c r="C154" s="14">
        <v>1589.25</v>
      </c>
      <c r="D154" s="14">
        <v>1589.25</v>
      </c>
      <c r="E154" s="19">
        <v>-200.63</v>
      </c>
      <c r="F154" s="19">
        <v>-109.89</v>
      </c>
      <c r="G154" s="14">
        <v>90.74</v>
      </c>
      <c r="H154" s="14">
        <v>0</v>
      </c>
      <c r="I154" s="19">
        <v>-0.06</v>
      </c>
      <c r="J154" s="14">
        <v>-109.95</v>
      </c>
      <c r="K154" s="14">
        <v>1699.2</v>
      </c>
    </row>
    <row r="155" spans="1:11" x14ac:dyDescent="0.2">
      <c r="A155" s="2" t="s">
        <v>215</v>
      </c>
      <c r="B155" s="1" t="s">
        <v>216</v>
      </c>
      <c r="C155" s="14">
        <v>760.06</v>
      </c>
      <c r="D155" s="14">
        <v>760.06</v>
      </c>
      <c r="E155" s="19">
        <v>-200.83</v>
      </c>
      <c r="F155" s="19">
        <v>-163.16</v>
      </c>
      <c r="G155" s="14">
        <v>37.68</v>
      </c>
      <c r="H155" s="14">
        <v>0</v>
      </c>
      <c r="I155" s="14">
        <v>0.02</v>
      </c>
      <c r="J155" s="14">
        <v>-163.13999999999999</v>
      </c>
      <c r="K155" s="14">
        <v>923.2</v>
      </c>
    </row>
    <row r="156" spans="1:11" x14ac:dyDescent="0.2">
      <c r="A156" s="2" t="s">
        <v>217</v>
      </c>
      <c r="B156" s="1" t="s">
        <v>218</v>
      </c>
      <c r="C156" s="14">
        <v>2446.39</v>
      </c>
      <c r="D156" s="14">
        <v>2446.39</v>
      </c>
      <c r="E156" s="19">
        <v>-160.30000000000001</v>
      </c>
      <c r="F156" s="14">
        <v>0</v>
      </c>
      <c r="G156" s="14">
        <v>162.13</v>
      </c>
      <c r="H156" s="14">
        <v>1.83</v>
      </c>
      <c r="I156" s="19">
        <v>-0.04</v>
      </c>
      <c r="J156" s="14">
        <v>1.79</v>
      </c>
      <c r="K156" s="14">
        <v>2444.6</v>
      </c>
    </row>
    <row r="157" spans="1:11" x14ac:dyDescent="0.2">
      <c r="A157" s="2" t="s">
        <v>219</v>
      </c>
      <c r="B157" s="1" t="s">
        <v>220</v>
      </c>
      <c r="C157" s="14">
        <v>2646</v>
      </c>
      <c r="D157" s="14">
        <v>2646</v>
      </c>
      <c r="E157" s="19">
        <v>-145.38</v>
      </c>
      <c r="F157" s="14">
        <v>0</v>
      </c>
      <c r="G157" s="14">
        <v>183.85</v>
      </c>
      <c r="H157" s="14">
        <v>38.47</v>
      </c>
      <c r="I157" s="14">
        <v>0.13</v>
      </c>
      <c r="J157" s="14">
        <v>38.6</v>
      </c>
      <c r="K157" s="14">
        <v>2607.4</v>
      </c>
    </row>
    <row r="158" spans="1:11" x14ac:dyDescent="0.2">
      <c r="A158" s="2" t="s">
        <v>221</v>
      </c>
      <c r="B158" s="1" t="s">
        <v>222</v>
      </c>
      <c r="C158" s="14">
        <v>847.22</v>
      </c>
      <c r="D158" s="14">
        <v>847.22</v>
      </c>
      <c r="E158" s="19">
        <v>-200.83</v>
      </c>
      <c r="F158" s="19">
        <v>-157.58000000000001</v>
      </c>
      <c r="G158" s="14">
        <v>43.25</v>
      </c>
      <c r="H158" s="14">
        <v>0</v>
      </c>
      <c r="I158" s="14">
        <v>0</v>
      </c>
      <c r="J158" s="14">
        <v>-157.58000000000001</v>
      </c>
      <c r="K158" s="14">
        <v>1004.8</v>
      </c>
    </row>
    <row r="159" spans="1:11" x14ac:dyDescent="0.2">
      <c r="A159" s="2" t="s">
        <v>223</v>
      </c>
      <c r="B159" s="1" t="s">
        <v>224</v>
      </c>
      <c r="C159" s="14">
        <v>1980.03</v>
      </c>
      <c r="D159" s="14">
        <v>1980.03</v>
      </c>
      <c r="E159" s="19">
        <v>-188.71</v>
      </c>
      <c r="F159" s="19">
        <v>-72.959999999999994</v>
      </c>
      <c r="G159" s="14">
        <v>115.75</v>
      </c>
      <c r="H159" s="14">
        <v>0</v>
      </c>
      <c r="I159" s="19">
        <v>-0.01</v>
      </c>
      <c r="J159" s="14">
        <v>-72.97</v>
      </c>
      <c r="K159" s="14">
        <v>2053</v>
      </c>
    </row>
    <row r="160" spans="1:11" x14ac:dyDescent="0.2">
      <c r="A160" s="2" t="s">
        <v>225</v>
      </c>
      <c r="B160" s="1" t="s">
        <v>296</v>
      </c>
      <c r="C160" s="14">
        <v>121.55</v>
      </c>
      <c r="D160" s="14">
        <v>121.55</v>
      </c>
      <c r="E160" s="19">
        <v>-200.83</v>
      </c>
      <c r="F160" s="19">
        <v>-198.5</v>
      </c>
      <c r="G160" s="14">
        <v>2.33</v>
      </c>
      <c r="H160" s="14">
        <v>0</v>
      </c>
      <c r="I160" s="14">
        <v>0.05</v>
      </c>
      <c r="J160" s="14">
        <v>-198.45</v>
      </c>
      <c r="K160" s="14">
        <v>320</v>
      </c>
    </row>
    <row r="161" spans="1:11" x14ac:dyDescent="0.2">
      <c r="A161" s="2" t="s">
        <v>227</v>
      </c>
      <c r="B161" s="1" t="s">
        <v>228</v>
      </c>
      <c r="C161" s="14">
        <v>2766.72</v>
      </c>
      <c r="D161" s="14">
        <v>2766.72</v>
      </c>
      <c r="E161" s="19">
        <v>-145.38</v>
      </c>
      <c r="F161" s="14">
        <v>0</v>
      </c>
      <c r="G161" s="14">
        <v>196.98</v>
      </c>
      <c r="H161" s="14">
        <v>51.6</v>
      </c>
      <c r="I161" s="14">
        <v>0.12</v>
      </c>
      <c r="J161" s="14">
        <v>51.72</v>
      </c>
      <c r="K161" s="14">
        <v>2715</v>
      </c>
    </row>
    <row r="162" spans="1:11" x14ac:dyDescent="0.2">
      <c r="A162" s="2" t="s">
        <v>229</v>
      </c>
      <c r="B162" s="1" t="s">
        <v>230</v>
      </c>
      <c r="C162" s="14">
        <v>1980.03</v>
      </c>
      <c r="D162" s="14">
        <v>1980.03</v>
      </c>
      <c r="E162" s="19">
        <v>-188.71</v>
      </c>
      <c r="F162" s="19">
        <v>-72.959999999999994</v>
      </c>
      <c r="G162" s="14">
        <v>115.75</v>
      </c>
      <c r="H162" s="14">
        <v>0</v>
      </c>
      <c r="I162" s="19">
        <v>-0.01</v>
      </c>
      <c r="J162" s="14">
        <v>-72.97</v>
      </c>
      <c r="K162" s="14">
        <v>2053</v>
      </c>
    </row>
    <row r="163" spans="1:11" x14ac:dyDescent="0.2">
      <c r="A163" s="2" t="s">
        <v>231</v>
      </c>
      <c r="B163" s="1" t="s">
        <v>232</v>
      </c>
      <c r="C163" s="14">
        <v>2766.72</v>
      </c>
      <c r="D163" s="14">
        <v>2766.72</v>
      </c>
      <c r="E163" s="19">
        <v>-145.38</v>
      </c>
      <c r="F163" s="14">
        <v>0</v>
      </c>
      <c r="G163" s="14">
        <v>196.98</v>
      </c>
      <c r="H163" s="14">
        <v>51.6</v>
      </c>
      <c r="I163" s="14">
        <v>0.12</v>
      </c>
      <c r="J163" s="14">
        <v>51.72</v>
      </c>
      <c r="K163" s="14">
        <v>2715</v>
      </c>
    </row>
    <row r="164" spans="1:11" x14ac:dyDescent="0.2">
      <c r="A164" s="2" t="s">
        <v>233</v>
      </c>
      <c r="B164" s="1" t="s">
        <v>234</v>
      </c>
      <c r="C164" s="14">
        <v>847.22</v>
      </c>
      <c r="D164" s="14">
        <v>847.22</v>
      </c>
      <c r="E164" s="19">
        <v>-200.83</v>
      </c>
      <c r="F164" s="19">
        <v>-157.58000000000001</v>
      </c>
      <c r="G164" s="14">
        <v>43.25</v>
      </c>
      <c r="H164" s="14">
        <v>0</v>
      </c>
      <c r="I164" s="14">
        <v>0</v>
      </c>
      <c r="J164" s="14">
        <v>-157.58000000000001</v>
      </c>
      <c r="K164" s="14">
        <v>1004.8</v>
      </c>
    </row>
    <row r="165" spans="1:11" x14ac:dyDescent="0.2">
      <c r="A165" s="2" t="s">
        <v>235</v>
      </c>
      <c r="B165" s="1" t="s">
        <v>236</v>
      </c>
      <c r="C165" s="14">
        <v>8524.5</v>
      </c>
      <c r="D165" s="14">
        <v>8524.5</v>
      </c>
      <c r="E165" s="14">
        <v>0</v>
      </c>
      <c r="F165" s="14">
        <v>0</v>
      </c>
      <c r="G165" s="14">
        <v>1273.57</v>
      </c>
      <c r="H165" s="14">
        <v>1273.57</v>
      </c>
      <c r="I165" s="19">
        <v>-7.0000000000000007E-2</v>
      </c>
      <c r="J165" s="14">
        <v>1273.5</v>
      </c>
      <c r="K165" s="14">
        <v>7251</v>
      </c>
    </row>
    <row r="166" spans="1:11" x14ac:dyDescent="0.2">
      <c r="A166" s="2" t="s">
        <v>237</v>
      </c>
      <c r="B166" s="1" t="s">
        <v>238</v>
      </c>
      <c r="C166" s="14">
        <v>2126.89</v>
      </c>
      <c r="D166" s="14">
        <v>2126.89</v>
      </c>
      <c r="E166" s="19">
        <v>-188.71</v>
      </c>
      <c r="F166" s="19">
        <v>-61.35</v>
      </c>
      <c r="G166" s="14">
        <v>127.37</v>
      </c>
      <c r="H166" s="14">
        <v>0</v>
      </c>
      <c r="I166" s="14">
        <v>0.04</v>
      </c>
      <c r="J166" s="14">
        <v>-61.31</v>
      </c>
      <c r="K166" s="14">
        <v>2188.1999999999998</v>
      </c>
    </row>
    <row r="167" spans="1:11" x14ac:dyDescent="0.2">
      <c r="A167" s="2" t="s">
        <v>239</v>
      </c>
      <c r="B167" s="1" t="s">
        <v>240</v>
      </c>
      <c r="C167" s="14">
        <v>2120.6</v>
      </c>
      <c r="D167" s="14">
        <v>2120.6</v>
      </c>
      <c r="E167" s="19">
        <v>-188.71</v>
      </c>
      <c r="F167" s="19">
        <v>-62.03</v>
      </c>
      <c r="G167" s="14">
        <v>126.68</v>
      </c>
      <c r="H167" s="14">
        <v>0</v>
      </c>
      <c r="I167" s="14">
        <v>0.03</v>
      </c>
      <c r="J167" s="14">
        <v>-62</v>
      </c>
      <c r="K167" s="14">
        <v>2182.6</v>
      </c>
    </row>
    <row r="168" spans="1:11" x14ac:dyDescent="0.2">
      <c r="A168" s="2" t="s">
        <v>241</v>
      </c>
      <c r="B168" s="1" t="s">
        <v>294</v>
      </c>
      <c r="C168" s="14">
        <v>2126.89</v>
      </c>
      <c r="D168" s="14">
        <v>2126.89</v>
      </c>
      <c r="E168" s="19">
        <v>-188.71</v>
      </c>
      <c r="F168" s="19">
        <v>-61.35</v>
      </c>
      <c r="G168" s="14">
        <v>127.37</v>
      </c>
      <c r="H168" s="14">
        <v>0</v>
      </c>
      <c r="I168" s="14">
        <v>0.04</v>
      </c>
      <c r="J168" s="14">
        <v>-61.31</v>
      </c>
      <c r="K168" s="14">
        <v>2188.1999999999998</v>
      </c>
    </row>
    <row r="169" spans="1:11" x14ac:dyDescent="0.2">
      <c r="A169" s="2" t="s">
        <v>243</v>
      </c>
      <c r="B169" s="1" t="s">
        <v>244</v>
      </c>
      <c r="C169" s="14">
        <v>8206.5</v>
      </c>
      <c r="D169" s="14">
        <v>8206.5</v>
      </c>
      <c r="E169" s="14">
        <v>0</v>
      </c>
      <c r="F169" s="14">
        <v>0</v>
      </c>
      <c r="G169" s="14">
        <v>1205.6500000000001</v>
      </c>
      <c r="H169" s="14">
        <v>1205.6500000000001</v>
      </c>
      <c r="I169" s="19">
        <v>-0.15</v>
      </c>
      <c r="J169" s="14">
        <v>1205.5</v>
      </c>
      <c r="K169" s="14">
        <v>7001</v>
      </c>
    </row>
    <row r="170" spans="1:11" x14ac:dyDescent="0.2">
      <c r="A170" s="2" t="s">
        <v>245</v>
      </c>
      <c r="B170" s="1" t="s">
        <v>246</v>
      </c>
      <c r="C170" s="14">
        <v>1517.65</v>
      </c>
      <c r="D170" s="14">
        <v>1517.65</v>
      </c>
      <c r="E170" s="19">
        <v>-200.63</v>
      </c>
      <c r="F170" s="19">
        <v>-114.47</v>
      </c>
      <c r="G170" s="14">
        <v>86.16</v>
      </c>
      <c r="H170" s="14">
        <v>0</v>
      </c>
      <c r="I170" s="19">
        <v>-0.08</v>
      </c>
      <c r="J170" s="14">
        <v>-114.55</v>
      </c>
      <c r="K170" s="14">
        <v>1632.2</v>
      </c>
    </row>
    <row r="171" spans="1:11" s="7" customFormat="1" x14ac:dyDescent="0.2">
      <c r="A171" s="16" t="s">
        <v>36</v>
      </c>
      <c r="C171" s="7" t="s">
        <v>37</v>
      </c>
      <c r="D171" s="7" t="s">
        <v>37</v>
      </c>
      <c r="E171" s="7" t="s">
        <v>37</v>
      </c>
      <c r="F171" s="7" t="s">
        <v>37</v>
      </c>
      <c r="G171" s="7" t="s">
        <v>37</v>
      </c>
      <c r="H171" s="7" t="s">
        <v>37</v>
      </c>
      <c r="I171" s="7" t="s">
        <v>37</v>
      </c>
      <c r="J171" s="7" t="s">
        <v>37</v>
      </c>
      <c r="K171" s="7" t="s">
        <v>37</v>
      </c>
    </row>
    <row r="172" spans="1:11" x14ac:dyDescent="0.2">
      <c r="C172" s="18">
        <v>50243.23</v>
      </c>
      <c r="D172" s="18">
        <v>50243.23</v>
      </c>
      <c r="E172" s="20">
        <v>-3267.37</v>
      </c>
      <c r="F172" s="20">
        <v>-1366.1</v>
      </c>
      <c r="G172" s="18">
        <v>4575.08</v>
      </c>
      <c r="H172" s="18">
        <v>2673.78</v>
      </c>
      <c r="I172" s="18">
        <v>0.15</v>
      </c>
      <c r="J172" s="18">
        <v>1307.83</v>
      </c>
      <c r="K172" s="18">
        <v>48935.4</v>
      </c>
    </row>
    <row r="174" spans="1:11" x14ac:dyDescent="0.2">
      <c r="A174" s="12" t="s">
        <v>247</v>
      </c>
    </row>
    <row r="175" spans="1:11" x14ac:dyDescent="0.2">
      <c r="A175" s="2" t="s">
        <v>248</v>
      </c>
      <c r="B175" s="1" t="s">
        <v>249</v>
      </c>
      <c r="C175" s="14">
        <v>3022.89</v>
      </c>
      <c r="D175" s="14">
        <v>3022.89</v>
      </c>
      <c r="E175" s="19">
        <v>-145.38</v>
      </c>
      <c r="F175" s="14">
        <v>0</v>
      </c>
      <c r="G175" s="14">
        <v>224.85</v>
      </c>
      <c r="H175" s="14">
        <v>79.47</v>
      </c>
      <c r="I175" s="14">
        <v>0.02</v>
      </c>
      <c r="J175" s="14">
        <v>79.489999999999995</v>
      </c>
      <c r="K175" s="14">
        <v>2943.4</v>
      </c>
    </row>
    <row r="176" spans="1:11" x14ac:dyDescent="0.2">
      <c r="A176" s="2" t="s">
        <v>250</v>
      </c>
      <c r="B176" s="1" t="s">
        <v>251</v>
      </c>
      <c r="C176" s="14">
        <v>1002.17</v>
      </c>
      <c r="D176" s="14">
        <v>1002.17</v>
      </c>
      <c r="E176" s="19">
        <v>-200.74</v>
      </c>
      <c r="F176" s="19">
        <v>-147.57</v>
      </c>
      <c r="G176" s="14">
        <v>53.17</v>
      </c>
      <c r="H176" s="14">
        <v>0</v>
      </c>
      <c r="I176" s="14">
        <v>0.14000000000000001</v>
      </c>
      <c r="J176" s="14">
        <v>-147.43</v>
      </c>
      <c r="K176" s="14">
        <v>1149.5999999999999</v>
      </c>
    </row>
    <row r="177" spans="1:11" x14ac:dyDescent="0.2">
      <c r="A177" s="2" t="s">
        <v>252</v>
      </c>
      <c r="B177" s="1" t="s">
        <v>253</v>
      </c>
      <c r="C177" s="14">
        <v>2777.31</v>
      </c>
      <c r="D177" s="14">
        <v>2777.31</v>
      </c>
      <c r="E177" s="19">
        <v>-145.38</v>
      </c>
      <c r="F177" s="14">
        <v>0</v>
      </c>
      <c r="G177" s="14">
        <v>198.13</v>
      </c>
      <c r="H177" s="14">
        <v>52.76</v>
      </c>
      <c r="I177" s="19">
        <v>-0.05</v>
      </c>
      <c r="J177" s="14">
        <v>52.71</v>
      </c>
      <c r="K177" s="14">
        <v>2724.6</v>
      </c>
    </row>
    <row r="178" spans="1:11" x14ac:dyDescent="0.2">
      <c r="A178" s="2" t="s">
        <v>254</v>
      </c>
      <c r="B178" s="1" t="s">
        <v>255</v>
      </c>
      <c r="C178" s="14">
        <v>2506.75</v>
      </c>
      <c r="D178" s="14">
        <v>2506.75</v>
      </c>
      <c r="E178" s="19">
        <v>-160.30000000000001</v>
      </c>
      <c r="F178" s="14">
        <v>0</v>
      </c>
      <c r="G178" s="14">
        <v>168.69</v>
      </c>
      <c r="H178" s="14">
        <v>8.4</v>
      </c>
      <c r="I178" s="19">
        <v>-0.05</v>
      </c>
      <c r="J178" s="14">
        <v>8.35</v>
      </c>
      <c r="K178" s="14">
        <v>2498.4</v>
      </c>
    </row>
    <row r="179" spans="1:11" x14ac:dyDescent="0.2">
      <c r="A179" s="2" t="s">
        <v>256</v>
      </c>
      <c r="B179" s="1" t="s">
        <v>257</v>
      </c>
      <c r="C179" s="14">
        <v>1212.3599999999999</v>
      </c>
      <c r="D179" s="14">
        <v>1212.3599999999999</v>
      </c>
      <c r="E179" s="19">
        <v>-200.74</v>
      </c>
      <c r="F179" s="19">
        <v>-134.12</v>
      </c>
      <c r="G179" s="14">
        <v>66.62</v>
      </c>
      <c r="H179" s="14">
        <v>0</v>
      </c>
      <c r="I179" s="14">
        <v>0.08</v>
      </c>
      <c r="J179" s="14">
        <v>-134.04</v>
      </c>
      <c r="K179" s="14">
        <v>1346.4</v>
      </c>
    </row>
    <row r="180" spans="1:11" x14ac:dyDescent="0.2">
      <c r="A180" s="2" t="s">
        <v>258</v>
      </c>
      <c r="B180" s="1" t="s">
        <v>259</v>
      </c>
      <c r="C180" s="14">
        <v>2506.75</v>
      </c>
      <c r="D180" s="14">
        <v>2506.75</v>
      </c>
      <c r="E180" s="19">
        <v>-160.30000000000001</v>
      </c>
      <c r="F180" s="14">
        <v>0</v>
      </c>
      <c r="G180" s="14">
        <v>168.69</v>
      </c>
      <c r="H180" s="14">
        <v>8.4</v>
      </c>
      <c r="I180" s="19">
        <v>-0.05</v>
      </c>
      <c r="J180" s="14">
        <v>8.35</v>
      </c>
      <c r="K180" s="14">
        <v>2498.4</v>
      </c>
    </row>
    <row r="181" spans="1:11" x14ac:dyDescent="0.2">
      <c r="A181" s="2" t="s">
        <v>260</v>
      </c>
      <c r="B181" s="1" t="s">
        <v>261</v>
      </c>
      <c r="C181" s="14">
        <v>2346.1799999999998</v>
      </c>
      <c r="D181" s="14">
        <v>2346.1799999999998</v>
      </c>
      <c r="E181" s="19">
        <v>-160.30000000000001</v>
      </c>
      <c r="F181" s="19">
        <v>-9.07</v>
      </c>
      <c r="G181" s="14">
        <v>151.22</v>
      </c>
      <c r="H181" s="14">
        <v>0</v>
      </c>
      <c r="I181" s="14">
        <v>0.05</v>
      </c>
      <c r="J181" s="14">
        <v>-9.02</v>
      </c>
      <c r="K181" s="14">
        <v>2355.1999999999998</v>
      </c>
    </row>
    <row r="182" spans="1:11" x14ac:dyDescent="0.2">
      <c r="A182" s="2" t="s">
        <v>262</v>
      </c>
      <c r="B182" s="1" t="s">
        <v>263</v>
      </c>
      <c r="C182" s="14">
        <v>3821.98</v>
      </c>
      <c r="D182" s="14">
        <v>3821.98</v>
      </c>
      <c r="E182" s="14">
        <v>0</v>
      </c>
      <c r="F182" s="14">
        <v>0</v>
      </c>
      <c r="G182" s="14">
        <v>320.55</v>
      </c>
      <c r="H182" s="14">
        <v>320.55</v>
      </c>
      <c r="I182" s="14">
        <v>0.03</v>
      </c>
      <c r="J182" s="14">
        <v>320.58</v>
      </c>
      <c r="K182" s="14">
        <v>3501.4</v>
      </c>
    </row>
    <row r="183" spans="1:11" x14ac:dyDescent="0.2">
      <c r="A183" s="2" t="s">
        <v>264</v>
      </c>
      <c r="B183" s="1" t="s">
        <v>265</v>
      </c>
      <c r="C183" s="14">
        <v>2855.2</v>
      </c>
      <c r="D183" s="14">
        <v>2855.2</v>
      </c>
      <c r="E183" s="19">
        <v>-145.38</v>
      </c>
      <c r="F183" s="14">
        <v>0</v>
      </c>
      <c r="G183" s="14">
        <v>206.61</v>
      </c>
      <c r="H183" s="14">
        <v>61.23</v>
      </c>
      <c r="I183" s="19">
        <v>-0.03</v>
      </c>
      <c r="J183" s="14">
        <v>61.2</v>
      </c>
      <c r="K183" s="14">
        <v>2794</v>
      </c>
    </row>
    <row r="184" spans="1:11" x14ac:dyDescent="0.2">
      <c r="A184" s="2" t="s">
        <v>266</v>
      </c>
      <c r="B184" s="1" t="s">
        <v>267</v>
      </c>
      <c r="C184" s="14">
        <v>2126.89</v>
      </c>
      <c r="D184" s="14">
        <v>2126.89</v>
      </c>
      <c r="E184" s="19">
        <v>-188.71</v>
      </c>
      <c r="F184" s="19">
        <v>-61.35</v>
      </c>
      <c r="G184" s="14">
        <v>127.37</v>
      </c>
      <c r="H184" s="14">
        <v>0</v>
      </c>
      <c r="I184" s="14">
        <v>0.04</v>
      </c>
      <c r="J184" s="14">
        <v>-61.31</v>
      </c>
      <c r="K184" s="14">
        <v>2188.1999999999998</v>
      </c>
    </row>
    <row r="185" spans="1:11" x14ac:dyDescent="0.2">
      <c r="A185" s="2" t="s">
        <v>268</v>
      </c>
      <c r="B185" s="1" t="s">
        <v>269</v>
      </c>
      <c r="C185" s="14">
        <v>1694.27</v>
      </c>
      <c r="D185" s="14">
        <v>1694.27</v>
      </c>
      <c r="E185" s="19">
        <v>-200.63</v>
      </c>
      <c r="F185" s="19">
        <v>-103.17</v>
      </c>
      <c r="G185" s="14">
        <v>97.46</v>
      </c>
      <c r="H185" s="14">
        <v>0</v>
      </c>
      <c r="I185" s="14">
        <v>0.04</v>
      </c>
      <c r="J185" s="14">
        <v>-103.13</v>
      </c>
      <c r="K185" s="14">
        <v>1797.4</v>
      </c>
    </row>
    <row r="186" spans="1:11" s="7" customFormat="1" x14ac:dyDescent="0.2">
      <c r="A186" s="16" t="s">
        <v>36</v>
      </c>
      <c r="C186" s="7" t="s">
        <v>37</v>
      </c>
      <c r="D186" s="7" t="s">
        <v>37</v>
      </c>
      <c r="E186" s="7" t="s">
        <v>37</v>
      </c>
      <c r="F186" s="7" t="s">
        <v>37</v>
      </c>
      <c r="G186" s="7" t="s">
        <v>37</v>
      </c>
      <c r="H186" s="7" t="s">
        <v>37</v>
      </c>
      <c r="I186" s="7" t="s">
        <v>37</v>
      </c>
      <c r="J186" s="7" t="s">
        <v>37</v>
      </c>
      <c r="K186" s="7" t="s">
        <v>37</v>
      </c>
    </row>
    <row r="187" spans="1:11" x14ac:dyDescent="0.2">
      <c r="C187" s="18">
        <v>25872.75</v>
      </c>
      <c r="D187" s="18">
        <v>25872.75</v>
      </c>
      <c r="E187" s="20">
        <v>-1707.86</v>
      </c>
      <c r="F187" s="20">
        <v>-455.28</v>
      </c>
      <c r="G187" s="18">
        <v>1783.36</v>
      </c>
      <c r="H187" s="18">
        <v>530.80999999999995</v>
      </c>
      <c r="I187" s="18">
        <v>0.22</v>
      </c>
      <c r="J187" s="18">
        <v>75.75</v>
      </c>
      <c r="K187" s="18">
        <v>25797</v>
      </c>
    </row>
    <row r="189" spans="1:11" x14ac:dyDescent="0.2">
      <c r="A189" s="12" t="s">
        <v>270</v>
      </c>
    </row>
    <row r="190" spans="1:11" x14ac:dyDescent="0.2">
      <c r="A190" s="2" t="s">
        <v>271</v>
      </c>
      <c r="B190" s="1" t="s">
        <v>272</v>
      </c>
      <c r="C190" s="14">
        <v>3467.09</v>
      </c>
      <c r="D190" s="14">
        <v>3467.09</v>
      </c>
      <c r="E190" s="19">
        <v>-125.1</v>
      </c>
      <c r="F190" s="14">
        <v>0</v>
      </c>
      <c r="G190" s="14">
        <v>273.18</v>
      </c>
      <c r="H190" s="14">
        <v>148.08000000000001</v>
      </c>
      <c r="I190" s="14">
        <v>0.01</v>
      </c>
      <c r="J190" s="14">
        <v>148.09</v>
      </c>
      <c r="K190" s="14">
        <v>3319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3467.09</v>
      </c>
      <c r="D192" s="18">
        <v>3467.09</v>
      </c>
      <c r="E192" s="20">
        <v>-125.1</v>
      </c>
      <c r="F192" s="18">
        <v>0</v>
      </c>
      <c r="G192" s="18">
        <v>273.18</v>
      </c>
      <c r="H192" s="18">
        <v>148.08000000000001</v>
      </c>
      <c r="I192" s="18">
        <v>0.01</v>
      </c>
      <c r="J192" s="18">
        <v>148.09</v>
      </c>
      <c r="K192" s="18">
        <v>3319</v>
      </c>
    </row>
    <row r="194" spans="1:11" x14ac:dyDescent="0.2">
      <c r="A194" s="12" t="s">
        <v>273</v>
      </c>
    </row>
    <row r="195" spans="1:11" x14ac:dyDescent="0.2">
      <c r="A195" s="2" t="s">
        <v>274</v>
      </c>
      <c r="B195" s="1" t="s">
        <v>275</v>
      </c>
      <c r="C195" s="14">
        <v>2756.31</v>
      </c>
      <c r="D195" s="14">
        <v>2756.31</v>
      </c>
      <c r="E195" s="19">
        <v>-145.38</v>
      </c>
      <c r="F195" s="14">
        <v>0</v>
      </c>
      <c r="G195" s="14">
        <v>195.85</v>
      </c>
      <c r="H195" s="14">
        <v>50.47</v>
      </c>
      <c r="I195" s="14">
        <v>0.04</v>
      </c>
      <c r="J195" s="14">
        <v>50.51</v>
      </c>
      <c r="K195" s="14">
        <v>2705.8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2756.31</v>
      </c>
      <c r="D197" s="18">
        <v>2756.31</v>
      </c>
      <c r="E197" s="20">
        <v>-145.38</v>
      </c>
      <c r="F197" s="18">
        <v>0</v>
      </c>
      <c r="G197" s="18">
        <v>195.85</v>
      </c>
      <c r="H197" s="18">
        <v>50.47</v>
      </c>
      <c r="I197" s="18">
        <v>0.04</v>
      </c>
      <c r="J197" s="18">
        <v>50.51</v>
      </c>
      <c r="K197" s="18">
        <v>2705.8</v>
      </c>
    </row>
    <row r="199" spans="1:11" x14ac:dyDescent="0.2">
      <c r="A199" s="12" t="s">
        <v>276</v>
      </c>
    </row>
    <row r="200" spans="1:11" x14ac:dyDescent="0.2">
      <c r="A200" s="2" t="s">
        <v>277</v>
      </c>
      <c r="B200" s="1" t="s">
        <v>278</v>
      </c>
      <c r="C200" s="14">
        <v>2765.73</v>
      </c>
      <c r="D200" s="14">
        <v>2765.73</v>
      </c>
      <c r="E200" s="19">
        <v>-145.38</v>
      </c>
      <c r="F200" s="14">
        <v>0</v>
      </c>
      <c r="G200" s="14">
        <v>196.87</v>
      </c>
      <c r="H200" s="14">
        <v>51.5</v>
      </c>
      <c r="I200" s="14">
        <v>0.03</v>
      </c>
      <c r="J200" s="14">
        <v>51.53</v>
      </c>
      <c r="K200" s="14">
        <v>2714.2</v>
      </c>
    </row>
    <row r="201" spans="1:11" x14ac:dyDescent="0.2">
      <c r="A201" s="2" t="s">
        <v>279</v>
      </c>
      <c r="B201" s="1" t="s">
        <v>280</v>
      </c>
      <c r="C201" s="14">
        <v>2122.92</v>
      </c>
      <c r="D201" s="14">
        <v>2122.92</v>
      </c>
      <c r="E201" s="19">
        <v>-188.71</v>
      </c>
      <c r="F201" s="19">
        <v>-61.78</v>
      </c>
      <c r="G201" s="14">
        <v>126.93</v>
      </c>
      <c r="H201" s="14">
        <v>0</v>
      </c>
      <c r="I201" s="14">
        <v>0.1</v>
      </c>
      <c r="J201" s="14">
        <v>-61.68</v>
      </c>
      <c r="K201" s="14">
        <v>2184.6</v>
      </c>
    </row>
    <row r="202" spans="1:11" x14ac:dyDescent="0.2">
      <c r="A202" s="2" t="s">
        <v>281</v>
      </c>
      <c r="B202" s="1" t="s">
        <v>282</v>
      </c>
      <c r="C202" s="14">
        <v>810.5</v>
      </c>
      <c r="D202" s="14">
        <v>810.5</v>
      </c>
      <c r="E202" s="19">
        <v>-200.83</v>
      </c>
      <c r="F202" s="19">
        <v>-159.93</v>
      </c>
      <c r="G202" s="14">
        <v>40.9</v>
      </c>
      <c r="H202" s="14">
        <v>0</v>
      </c>
      <c r="I202" s="14">
        <v>0.03</v>
      </c>
      <c r="J202" s="14">
        <v>-159.9</v>
      </c>
      <c r="K202" s="14">
        <v>970.4</v>
      </c>
    </row>
    <row r="203" spans="1:11" s="7" customFormat="1" x14ac:dyDescent="0.2">
      <c r="A203" s="16" t="s">
        <v>36</v>
      </c>
      <c r="C203" s="7" t="s">
        <v>37</v>
      </c>
      <c r="D203" s="7" t="s">
        <v>37</v>
      </c>
      <c r="E203" s="7" t="s">
        <v>37</v>
      </c>
      <c r="F203" s="7" t="s">
        <v>37</v>
      </c>
      <c r="G203" s="7" t="s">
        <v>37</v>
      </c>
      <c r="H203" s="7" t="s">
        <v>37</v>
      </c>
      <c r="I203" s="7" t="s">
        <v>37</v>
      </c>
      <c r="J203" s="7" t="s">
        <v>37</v>
      </c>
      <c r="K203" s="7" t="s">
        <v>37</v>
      </c>
    </row>
    <row r="204" spans="1:11" x14ac:dyDescent="0.2">
      <c r="C204" s="18">
        <v>5699.15</v>
      </c>
      <c r="D204" s="18">
        <v>5699.15</v>
      </c>
      <c r="E204" s="20">
        <v>-534.91999999999996</v>
      </c>
      <c r="F204" s="20">
        <v>-221.71</v>
      </c>
      <c r="G204" s="18">
        <v>364.7</v>
      </c>
      <c r="H204" s="18">
        <v>51.5</v>
      </c>
      <c r="I204" s="18">
        <v>0.16</v>
      </c>
      <c r="J204" s="18">
        <v>-170.05</v>
      </c>
      <c r="K204" s="18">
        <v>5869.2</v>
      </c>
    </row>
    <row r="206" spans="1:11" s="7" customFormat="1" x14ac:dyDescent="0.2">
      <c r="A206" s="15"/>
      <c r="C206" s="7" t="s">
        <v>283</v>
      </c>
      <c r="D206" s="7" t="s">
        <v>283</v>
      </c>
      <c r="E206" s="7" t="s">
        <v>283</v>
      </c>
      <c r="F206" s="7" t="s">
        <v>283</v>
      </c>
      <c r="G206" s="7" t="s">
        <v>283</v>
      </c>
      <c r="H206" s="7" t="s">
        <v>283</v>
      </c>
      <c r="I206" s="7" t="s">
        <v>283</v>
      </c>
      <c r="J206" s="7" t="s">
        <v>283</v>
      </c>
      <c r="K206" s="7" t="s">
        <v>283</v>
      </c>
    </row>
    <row r="207" spans="1:11" x14ac:dyDescent="0.2">
      <c r="A207" s="16" t="s">
        <v>284</v>
      </c>
      <c r="B207" s="1" t="s">
        <v>285</v>
      </c>
      <c r="C207" s="18">
        <v>379513.98</v>
      </c>
      <c r="D207" s="18">
        <v>379513.98</v>
      </c>
      <c r="E207" s="20">
        <v>-15229.39</v>
      </c>
      <c r="F207" s="20">
        <v>-4996.53</v>
      </c>
      <c r="G207" s="18">
        <v>36295.370000000003</v>
      </c>
      <c r="H207" s="18">
        <v>26062.43</v>
      </c>
      <c r="I207" s="20">
        <v>-0.32</v>
      </c>
      <c r="J207" s="18">
        <v>21065.58</v>
      </c>
      <c r="K207" s="18">
        <v>358448.4</v>
      </c>
    </row>
    <row r="209" spans="1:11" x14ac:dyDescent="0.2">
      <c r="C209" s="1" t="s">
        <v>285</v>
      </c>
      <c r="D209" s="1" t="s">
        <v>285</v>
      </c>
      <c r="E209" s="1" t="s">
        <v>285</v>
      </c>
      <c r="F209" s="1" t="s">
        <v>285</v>
      </c>
      <c r="G209" s="1" t="s">
        <v>285</v>
      </c>
      <c r="H209" s="1" t="s">
        <v>285</v>
      </c>
      <c r="I209" s="1" t="s">
        <v>285</v>
      </c>
      <c r="J209" s="1" t="s">
        <v>285</v>
      </c>
      <c r="K209" s="1" t="s">
        <v>285</v>
      </c>
    </row>
    <row r="210" spans="1:11" x14ac:dyDescent="0.2">
      <c r="A210" s="2" t="s">
        <v>285</v>
      </c>
      <c r="B210" s="1" t="s">
        <v>285</v>
      </c>
      <c r="C210" s="17"/>
      <c r="D210" s="17"/>
      <c r="E210" s="17"/>
      <c r="F210" s="17"/>
      <c r="G210" s="17"/>
      <c r="H210" s="17"/>
      <c r="I210" s="17"/>
      <c r="J210" s="17"/>
      <c r="K210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L3" sqref="L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325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18">
        <v>0.92</v>
      </c>
      <c r="J24" s="18">
        <v>6550.5</v>
      </c>
      <c r="K24" s="18">
        <v>47171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4">
        <v>0.1</v>
      </c>
      <c r="J28" s="14">
        <v>500.81</v>
      </c>
      <c r="K28" s="14">
        <v>4371.8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18">
        <v>0.13</v>
      </c>
      <c r="J33" s="18">
        <v>4561.4799999999996</v>
      </c>
      <c r="K33" s="18">
        <v>28528.400000000001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18">
        <v>0.05</v>
      </c>
      <c r="J39" s="18">
        <v>1376.79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9">
        <v>-0.13</v>
      </c>
      <c r="J42" s="14">
        <v>1018.7</v>
      </c>
      <c r="K42" s="14">
        <v>6313.2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0.2</v>
      </c>
      <c r="J44" s="14">
        <v>-61.15</v>
      </c>
      <c r="K44" s="14">
        <v>2188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18">
        <v>0.11</v>
      </c>
      <c r="J46" s="18">
        <v>922.3</v>
      </c>
      <c r="K46" s="18">
        <v>10774.8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9">
        <v>-0.12</v>
      </c>
      <c r="J57" s="14">
        <v>802.67</v>
      </c>
      <c r="K57" s="14">
        <v>5517.8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41108.410000000003</v>
      </c>
      <c r="D62" s="18">
        <v>41108.410000000003</v>
      </c>
      <c r="E62" s="20">
        <v>-1326.76</v>
      </c>
      <c r="F62" s="18">
        <v>0</v>
      </c>
      <c r="G62" s="18">
        <v>3447.37</v>
      </c>
      <c r="H62" s="18">
        <v>2120.58</v>
      </c>
      <c r="I62" s="20">
        <v>-0.37</v>
      </c>
      <c r="J62" s="18">
        <v>2120.21</v>
      </c>
      <c r="K62" s="18">
        <v>38988.199999999997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9">
        <v>-0.02</v>
      </c>
      <c r="J66" s="14">
        <v>60.8</v>
      </c>
      <c r="K66" s="14">
        <v>2790.6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4">
        <v>0.15</v>
      </c>
      <c r="J67" s="14">
        <v>-113.58</v>
      </c>
      <c r="K67" s="14">
        <v>1642.8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4">
        <v>0.15</v>
      </c>
      <c r="J71" s="14">
        <v>-87.27</v>
      </c>
      <c r="K71" s="14">
        <v>1841.4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4">
        <v>7.0000000000000007E-2</v>
      </c>
      <c r="J72" s="14">
        <v>148.06</v>
      </c>
      <c r="K72" s="14">
        <v>3318.2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9">
        <v>-0.04</v>
      </c>
      <c r="J75" s="14">
        <v>-114.52</v>
      </c>
      <c r="K75" s="14">
        <v>1632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18">
        <v>0.35</v>
      </c>
      <c r="J77" s="18">
        <v>-911.97</v>
      </c>
      <c r="K77" s="18">
        <v>19078.400000000001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9">
        <v>-0.08</v>
      </c>
      <c r="J80" s="14">
        <v>51.52</v>
      </c>
      <c r="K80" s="14">
        <v>2715.2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4">
        <v>0.02</v>
      </c>
      <c r="J81" s="14">
        <v>-118.55</v>
      </c>
      <c r="K81" s="14">
        <v>1572.2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9">
        <v>-0.04</v>
      </c>
      <c r="J82" s="14">
        <v>110.23</v>
      </c>
      <c r="K82" s="14">
        <v>3009.4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9">
        <v>-0.1</v>
      </c>
      <c r="J83" s="14">
        <v>-147.66</v>
      </c>
      <c r="K83" s="14">
        <v>1150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20">
        <v>-0.16</v>
      </c>
      <c r="J86" s="18">
        <v>-53.95</v>
      </c>
      <c r="K86" s="18">
        <v>11152.6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1980.03</v>
      </c>
      <c r="D89" s="14">
        <v>1980.03</v>
      </c>
      <c r="E89" s="19">
        <v>-188.71</v>
      </c>
      <c r="F89" s="19">
        <v>-72.959999999999994</v>
      </c>
      <c r="G89" s="14">
        <v>115.75</v>
      </c>
      <c r="H89" s="14">
        <v>0</v>
      </c>
      <c r="I89" s="19">
        <v>-0.01</v>
      </c>
      <c r="J89" s="14">
        <v>-72.97</v>
      </c>
      <c r="K89" s="14">
        <v>2053</v>
      </c>
    </row>
    <row r="90" spans="1:11" x14ac:dyDescent="0.2">
      <c r="A90" s="2" t="s">
        <v>307</v>
      </c>
      <c r="B90" s="1" t="s">
        <v>306</v>
      </c>
      <c r="C90" s="14">
        <v>2407.5</v>
      </c>
      <c r="D90" s="14">
        <v>2407.5</v>
      </c>
      <c r="E90" s="19">
        <v>-160.30000000000001</v>
      </c>
      <c r="F90" s="19">
        <v>-2.4</v>
      </c>
      <c r="G90" s="14">
        <v>157.9</v>
      </c>
      <c r="H90" s="14">
        <v>0</v>
      </c>
      <c r="I90" s="14">
        <v>0.1</v>
      </c>
      <c r="J90" s="14">
        <v>-2.2999999999999998</v>
      </c>
      <c r="K90" s="14">
        <v>2409.8000000000002</v>
      </c>
    </row>
    <row r="91" spans="1:11" s="7" customFormat="1" x14ac:dyDescent="0.2">
      <c r="A91" s="16" t="s">
        <v>36</v>
      </c>
      <c r="C91" s="7" t="s">
        <v>37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 t="s">
        <v>37</v>
      </c>
    </row>
    <row r="92" spans="1:11" x14ac:dyDescent="0.2">
      <c r="C92" s="18">
        <v>4387.53</v>
      </c>
      <c r="D92" s="18">
        <v>4387.53</v>
      </c>
      <c r="E92" s="20">
        <v>-349.01</v>
      </c>
      <c r="F92" s="20">
        <v>-75.36</v>
      </c>
      <c r="G92" s="18">
        <v>273.64999999999998</v>
      </c>
      <c r="H92" s="18">
        <v>0</v>
      </c>
      <c r="I92" s="18">
        <v>0.09</v>
      </c>
      <c r="J92" s="18">
        <v>-75.27</v>
      </c>
      <c r="K92" s="18">
        <v>4462.8</v>
      </c>
    </row>
    <row r="94" spans="1:11" x14ac:dyDescent="0.2">
      <c r="A94" s="12" t="s">
        <v>123</v>
      </c>
    </row>
    <row r="95" spans="1:11" x14ac:dyDescent="0.2">
      <c r="A95" s="2" t="s">
        <v>124</v>
      </c>
      <c r="B95" s="1" t="s">
        <v>125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4">
        <v>0.16</v>
      </c>
      <c r="J95" s="14">
        <v>-181.15</v>
      </c>
      <c r="K95" s="14">
        <v>657.6</v>
      </c>
    </row>
    <row r="96" spans="1:11" x14ac:dyDescent="0.2">
      <c r="A96" s="2" t="s">
        <v>126</v>
      </c>
      <c r="B96" s="1" t="s">
        <v>127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4">
        <v>0.16</v>
      </c>
      <c r="J96" s="14">
        <v>-181.15</v>
      </c>
      <c r="K96" s="14">
        <v>657.6</v>
      </c>
    </row>
    <row r="97" spans="1:11" x14ac:dyDescent="0.2">
      <c r="A97" s="2" t="s">
        <v>128</v>
      </c>
      <c r="B97" s="1" t="s">
        <v>129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4">
        <v>0.16</v>
      </c>
      <c r="J97" s="14">
        <v>-181.15</v>
      </c>
      <c r="K97" s="14">
        <v>657.6</v>
      </c>
    </row>
    <row r="98" spans="1:11" x14ac:dyDescent="0.2">
      <c r="A98" s="2" t="s">
        <v>132</v>
      </c>
      <c r="B98" s="1" t="s">
        <v>133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x14ac:dyDescent="0.2">
      <c r="A99" s="2" t="s">
        <v>134</v>
      </c>
      <c r="B99" s="1" t="s">
        <v>135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2381.5700000000002</v>
      </c>
      <c r="D101" s="18">
        <v>2381.5700000000002</v>
      </c>
      <c r="E101" s="20">
        <v>-1004.15</v>
      </c>
      <c r="F101" s="20">
        <v>-906.59</v>
      </c>
      <c r="G101" s="18">
        <v>97.56</v>
      </c>
      <c r="H101" s="18">
        <v>0</v>
      </c>
      <c r="I101" s="18">
        <v>0.56000000000000005</v>
      </c>
      <c r="J101" s="18">
        <v>-906.03</v>
      </c>
      <c r="K101" s="18">
        <v>3287.6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139</v>
      </c>
      <c r="B105" s="1" t="s">
        <v>140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141</v>
      </c>
      <c r="B106" s="1" t="s">
        <v>142</v>
      </c>
      <c r="C106" s="14">
        <v>3119.63</v>
      </c>
      <c r="D106" s="14">
        <v>3119.63</v>
      </c>
      <c r="E106" s="19">
        <v>-125.1</v>
      </c>
      <c r="F106" s="14">
        <v>0</v>
      </c>
      <c r="G106" s="14">
        <v>235.38</v>
      </c>
      <c r="H106" s="14">
        <v>110.27</v>
      </c>
      <c r="I106" s="19">
        <v>-0.04</v>
      </c>
      <c r="J106" s="14">
        <v>110.23</v>
      </c>
      <c r="K106" s="14">
        <v>3009.4</v>
      </c>
    </row>
    <row r="107" spans="1:11" x14ac:dyDescent="0.2">
      <c r="A107" s="2" t="s">
        <v>143</v>
      </c>
      <c r="B107" s="1" t="s">
        <v>144</v>
      </c>
      <c r="C107" s="14">
        <v>2120.6</v>
      </c>
      <c r="D107" s="14">
        <v>2120.6</v>
      </c>
      <c r="E107" s="19">
        <v>-188.71</v>
      </c>
      <c r="F107" s="19">
        <v>-62.03</v>
      </c>
      <c r="G107" s="14">
        <v>126.68</v>
      </c>
      <c r="H107" s="14">
        <v>0</v>
      </c>
      <c r="I107" s="14">
        <v>0.03</v>
      </c>
      <c r="J107" s="14">
        <v>-62</v>
      </c>
      <c r="K107" s="14">
        <v>2182.6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7074.57</v>
      </c>
      <c r="D109" s="18">
        <v>7074.57</v>
      </c>
      <c r="E109" s="20">
        <v>-715.29</v>
      </c>
      <c r="F109" s="20">
        <v>-368.05</v>
      </c>
      <c r="G109" s="18">
        <v>457.52</v>
      </c>
      <c r="H109" s="18">
        <v>110.27</v>
      </c>
      <c r="I109" s="20">
        <v>-0.05</v>
      </c>
      <c r="J109" s="18">
        <v>-257.83</v>
      </c>
      <c r="K109" s="18">
        <v>7332.4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147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148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149</v>
      </c>
      <c r="B115" s="1" t="s">
        <v>287</v>
      </c>
      <c r="C115" s="14">
        <v>7645.29</v>
      </c>
      <c r="D115" s="14">
        <v>7645.29</v>
      </c>
      <c r="E115" s="14">
        <v>0</v>
      </c>
      <c r="F115" s="14">
        <v>0</v>
      </c>
      <c r="G115" s="14">
        <v>1085.77</v>
      </c>
      <c r="H115" s="14">
        <v>1085.77</v>
      </c>
      <c r="I115" s="19">
        <v>-0.08</v>
      </c>
      <c r="J115" s="14">
        <v>1085.69</v>
      </c>
      <c r="K115" s="14">
        <v>6559.6</v>
      </c>
    </row>
    <row r="116" spans="1:11" x14ac:dyDescent="0.2">
      <c r="A116" s="2" t="s">
        <v>150</v>
      </c>
      <c r="B116" s="1" t="s">
        <v>287</v>
      </c>
      <c r="C116" s="14">
        <v>4569.6400000000003</v>
      </c>
      <c r="D116" s="14">
        <v>4569.6400000000003</v>
      </c>
      <c r="E116" s="14">
        <v>0</v>
      </c>
      <c r="F116" s="14">
        <v>0</v>
      </c>
      <c r="G116" s="14">
        <v>446.42</v>
      </c>
      <c r="H116" s="14">
        <v>446.42</v>
      </c>
      <c r="I116" s="14">
        <v>0.02</v>
      </c>
      <c r="J116" s="14">
        <v>446.44</v>
      </c>
      <c r="K116" s="14">
        <v>4123.2</v>
      </c>
    </row>
    <row r="117" spans="1:11" x14ac:dyDescent="0.2">
      <c r="A117" s="2" t="s">
        <v>151</v>
      </c>
      <c r="B117" s="1" t="s">
        <v>287</v>
      </c>
      <c r="C117" s="14">
        <v>5174.09</v>
      </c>
      <c r="D117" s="14">
        <v>5174.09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-0.03</v>
      </c>
      <c r="J117" s="14">
        <v>557.89</v>
      </c>
      <c r="K117" s="14">
        <v>4616.2</v>
      </c>
    </row>
    <row r="118" spans="1:11" x14ac:dyDescent="0.2">
      <c r="A118" s="2" t="s">
        <v>152</v>
      </c>
      <c r="B118" s="1" t="s">
        <v>287</v>
      </c>
      <c r="C118" s="14">
        <v>5174.1000000000004</v>
      </c>
      <c r="D118" s="14">
        <v>5174.1000000000004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9">
        <v>-0.02</v>
      </c>
      <c r="J118" s="14">
        <v>557.9</v>
      </c>
      <c r="K118" s="14">
        <v>4616.2</v>
      </c>
    </row>
    <row r="119" spans="1:11" x14ac:dyDescent="0.2">
      <c r="A119" s="2" t="s">
        <v>153</v>
      </c>
      <c r="B119" s="1" t="s">
        <v>287</v>
      </c>
      <c r="C119" s="14">
        <v>4569.6400000000003</v>
      </c>
      <c r="D119" s="14">
        <v>4569.6400000000003</v>
      </c>
      <c r="E119" s="14">
        <v>0</v>
      </c>
      <c r="F119" s="14">
        <v>0</v>
      </c>
      <c r="G119" s="14">
        <v>446.42</v>
      </c>
      <c r="H119" s="14">
        <v>446.42</v>
      </c>
      <c r="I119" s="14">
        <v>0.02</v>
      </c>
      <c r="J119" s="14">
        <v>446.44</v>
      </c>
      <c r="K119" s="14">
        <v>4123.2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40841.68</v>
      </c>
      <c r="D121" s="18">
        <v>40841.68</v>
      </c>
      <c r="E121" s="18">
        <v>0</v>
      </c>
      <c r="F121" s="18">
        <v>0</v>
      </c>
      <c r="G121" s="18">
        <v>4433.71</v>
      </c>
      <c r="H121" s="18">
        <v>4433.71</v>
      </c>
      <c r="I121" s="20">
        <v>-0.03</v>
      </c>
      <c r="J121" s="18">
        <v>4433.68</v>
      </c>
      <c r="K121" s="18">
        <v>36408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4569.3100000000004</v>
      </c>
      <c r="D124" s="14">
        <v>4569.3100000000004</v>
      </c>
      <c r="E124" s="14">
        <v>0</v>
      </c>
      <c r="F124" s="14">
        <v>0</v>
      </c>
      <c r="G124" s="14">
        <v>446.36</v>
      </c>
      <c r="H124" s="14">
        <v>446.36</v>
      </c>
      <c r="I124" s="14">
        <v>0.15</v>
      </c>
      <c r="J124" s="14">
        <v>446.51</v>
      </c>
      <c r="K124" s="14">
        <v>4122.8</v>
      </c>
    </row>
    <row r="125" spans="1:11" x14ac:dyDescent="0.2">
      <c r="A125" s="2" t="s">
        <v>159</v>
      </c>
      <c r="B125" s="1" t="s">
        <v>160</v>
      </c>
      <c r="C125" s="14">
        <v>2337.91</v>
      </c>
      <c r="D125" s="14">
        <v>2337.91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9">
        <v>-0.12</v>
      </c>
      <c r="J125" s="14">
        <v>-10.09</v>
      </c>
      <c r="K125" s="14">
        <v>2348</v>
      </c>
    </row>
    <row r="126" spans="1:11" x14ac:dyDescent="0.2">
      <c r="A126" s="2" t="s">
        <v>161</v>
      </c>
      <c r="B126" s="1" t="s">
        <v>299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9">
        <v>-0.13</v>
      </c>
      <c r="J126" s="14">
        <v>-10.1</v>
      </c>
      <c r="K126" s="14">
        <v>2348</v>
      </c>
    </row>
    <row r="127" spans="1:11" x14ac:dyDescent="0.2">
      <c r="A127" s="2" t="s">
        <v>318</v>
      </c>
      <c r="B127" s="1" t="s">
        <v>317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4">
        <v>7.0000000000000007E-2</v>
      </c>
      <c r="J127" s="14">
        <v>-9.9</v>
      </c>
      <c r="K127" s="14">
        <v>2347.8000000000002</v>
      </c>
    </row>
    <row r="128" spans="1:11" x14ac:dyDescent="0.2">
      <c r="A128" s="2" t="s">
        <v>322</v>
      </c>
      <c r="B128" s="1" t="s">
        <v>321</v>
      </c>
      <c r="C128" s="14">
        <v>2337.9</v>
      </c>
      <c r="D128" s="14">
        <v>2337.9</v>
      </c>
      <c r="E128" s="19">
        <v>-160.30000000000001</v>
      </c>
      <c r="F128" s="19">
        <v>-9.9700000000000006</v>
      </c>
      <c r="G128" s="14">
        <v>150.32</v>
      </c>
      <c r="H128" s="14">
        <v>0</v>
      </c>
      <c r="I128" s="14">
        <v>7.0000000000000007E-2</v>
      </c>
      <c r="J128" s="14">
        <v>-9.9</v>
      </c>
      <c r="K128" s="14">
        <v>2347.8000000000002</v>
      </c>
    </row>
    <row r="129" spans="1:11" s="7" customFormat="1" x14ac:dyDescent="0.2">
      <c r="A129" s="16" t="s">
        <v>36</v>
      </c>
      <c r="C129" s="7" t="s">
        <v>37</v>
      </c>
      <c r="D129" s="7" t="s">
        <v>37</v>
      </c>
      <c r="E129" s="7" t="s">
        <v>37</v>
      </c>
      <c r="F129" s="7" t="s">
        <v>37</v>
      </c>
      <c r="G129" s="7" t="s">
        <v>37</v>
      </c>
      <c r="H129" s="7" t="s">
        <v>37</v>
      </c>
      <c r="I129" s="7" t="s">
        <v>37</v>
      </c>
      <c r="J129" s="7" t="s">
        <v>37</v>
      </c>
      <c r="K129" s="7" t="s">
        <v>37</v>
      </c>
    </row>
    <row r="130" spans="1:11" x14ac:dyDescent="0.2">
      <c r="C130" s="18">
        <v>13920.92</v>
      </c>
      <c r="D130" s="18">
        <v>13920.92</v>
      </c>
      <c r="E130" s="20">
        <v>-641.20000000000005</v>
      </c>
      <c r="F130" s="20">
        <v>-39.880000000000003</v>
      </c>
      <c r="G130" s="18">
        <v>1047.6400000000001</v>
      </c>
      <c r="H130" s="18">
        <v>446.36</v>
      </c>
      <c r="I130" s="18">
        <v>0.04</v>
      </c>
      <c r="J130" s="18">
        <v>406.52</v>
      </c>
      <c r="K130" s="18">
        <v>13514.4</v>
      </c>
    </row>
    <row r="132" spans="1:11" x14ac:dyDescent="0.2">
      <c r="A132" s="12" t="s">
        <v>163</v>
      </c>
    </row>
    <row r="133" spans="1:11" x14ac:dyDescent="0.2">
      <c r="A133" s="2" t="s">
        <v>164</v>
      </c>
      <c r="B133" s="1" t="s">
        <v>165</v>
      </c>
      <c r="C133" s="14">
        <v>2126.89</v>
      </c>
      <c r="D133" s="14">
        <v>2126.89</v>
      </c>
      <c r="E133" s="19">
        <v>-188.71</v>
      </c>
      <c r="F133" s="19">
        <v>-61.35</v>
      </c>
      <c r="G133" s="14">
        <v>127.37</v>
      </c>
      <c r="H133" s="14">
        <v>0</v>
      </c>
      <c r="I133" s="19">
        <v>-0.16</v>
      </c>
      <c r="J133" s="14">
        <v>-61.51</v>
      </c>
      <c r="K133" s="14">
        <v>2188.4</v>
      </c>
    </row>
    <row r="134" spans="1:11" x14ac:dyDescent="0.2">
      <c r="A134" s="2" t="s">
        <v>166</v>
      </c>
      <c r="B134" s="1" t="s">
        <v>167</v>
      </c>
      <c r="C134" s="14">
        <v>348.78</v>
      </c>
      <c r="D134" s="14">
        <v>348.78</v>
      </c>
      <c r="E134" s="19">
        <v>-200.83</v>
      </c>
      <c r="F134" s="19">
        <v>-189.48</v>
      </c>
      <c r="G134" s="14">
        <v>11.35</v>
      </c>
      <c r="H134" s="14">
        <v>0</v>
      </c>
      <c r="I134" s="14">
        <v>0.06</v>
      </c>
      <c r="J134" s="14">
        <v>-189.42</v>
      </c>
      <c r="K134" s="14">
        <v>538.20000000000005</v>
      </c>
    </row>
    <row r="135" spans="1:11" x14ac:dyDescent="0.2">
      <c r="A135" s="2" t="s">
        <v>168</v>
      </c>
      <c r="B135" s="1" t="s">
        <v>169</v>
      </c>
      <c r="C135" s="14">
        <v>3119.63</v>
      </c>
      <c r="D135" s="14">
        <v>3119.63</v>
      </c>
      <c r="E135" s="19">
        <v>-125.1</v>
      </c>
      <c r="F135" s="14">
        <v>0</v>
      </c>
      <c r="G135" s="14">
        <v>235.38</v>
      </c>
      <c r="H135" s="14">
        <v>110.27</v>
      </c>
      <c r="I135" s="19">
        <v>-0.04</v>
      </c>
      <c r="J135" s="14">
        <v>110.23</v>
      </c>
      <c r="K135" s="14">
        <v>3009.4</v>
      </c>
    </row>
    <row r="136" spans="1:11" x14ac:dyDescent="0.2">
      <c r="A136" s="2" t="s">
        <v>170</v>
      </c>
      <c r="B136" s="1" t="s">
        <v>171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9">
        <v>-0.08</v>
      </c>
      <c r="J136" s="14">
        <v>51.52</v>
      </c>
      <c r="K136" s="14">
        <v>2715.2</v>
      </c>
    </row>
    <row r="137" spans="1:11" x14ac:dyDescent="0.2">
      <c r="A137" s="2" t="s">
        <v>172</v>
      </c>
      <c r="B137" s="1" t="s">
        <v>173</v>
      </c>
      <c r="C137" s="14">
        <v>2766.72</v>
      </c>
      <c r="D137" s="14">
        <v>2766.72</v>
      </c>
      <c r="E137" s="19">
        <v>-145.38</v>
      </c>
      <c r="F137" s="14">
        <v>0</v>
      </c>
      <c r="G137" s="14">
        <v>196.98</v>
      </c>
      <c r="H137" s="14">
        <v>51.6</v>
      </c>
      <c r="I137" s="19">
        <v>-0.08</v>
      </c>
      <c r="J137" s="14">
        <v>51.52</v>
      </c>
      <c r="K137" s="14">
        <v>2715.2</v>
      </c>
    </row>
    <row r="138" spans="1:11" x14ac:dyDescent="0.2">
      <c r="A138" s="2" t="s">
        <v>174</v>
      </c>
      <c r="B138" s="1" t="s">
        <v>175</v>
      </c>
      <c r="C138" s="14">
        <v>3209.27</v>
      </c>
      <c r="D138" s="14">
        <v>3209.27</v>
      </c>
      <c r="E138" s="19">
        <v>-125.1</v>
      </c>
      <c r="F138" s="14">
        <v>0</v>
      </c>
      <c r="G138" s="14">
        <v>245.13</v>
      </c>
      <c r="H138" s="14">
        <v>120.03</v>
      </c>
      <c r="I138" s="14">
        <v>0.04</v>
      </c>
      <c r="J138" s="14">
        <v>120.07</v>
      </c>
      <c r="K138" s="14">
        <v>3089.2</v>
      </c>
    </row>
    <row r="139" spans="1:11" x14ac:dyDescent="0.2">
      <c r="A139" s="2" t="s">
        <v>176</v>
      </c>
      <c r="B139" s="1" t="s">
        <v>177</v>
      </c>
      <c r="C139" s="14">
        <v>2371.48</v>
      </c>
      <c r="D139" s="14">
        <v>2371.48</v>
      </c>
      <c r="E139" s="19">
        <v>-160.30000000000001</v>
      </c>
      <c r="F139" s="19">
        <v>-6.32</v>
      </c>
      <c r="G139" s="14">
        <v>153.97999999999999</v>
      </c>
      <c r="H139" s="14">
        <v>0</v>
      </c>
      <c r="I139" s="14">
        <v>0</v>
      </c>
      <c r="J139" s="14">
        <v>-6.32</v>
      </c>
      <c r="K139" s="14">
        <v>2377.8000000000002</v>
      </c>
    </row>
    <row r="140" spans="1:11" x14ac:dyDescent="0.2">
      <c r="A140" s="2" t="s">
        <v>178</v>
      </c>
      <c r="B140" s="1" t="s">
        <v>179</v>
      </c>
      <c r="C140" s="14">
        <v>3102.77</v>
      </c>
      <c r="D140" s="14">
        <v>3102.77</v>
      </c>
      <c r="E140" s="19">
        <v>-125.1</v>
      </c>
      <c r="F140" s="14">
        <v>0</v>
      </c>
      <c r="G140" s="14">
        <v>233.54</v>
      </c>
      <c r="H140" s="14">
        <v>108.44</v>
      </c>
      <c r="I140" s="19">
        <v>-7.0000000000000007E-2</v>
      </c>
      <c r="J140" s="14">
        <v>108.37</v>
      </c>
      <c r="K140" s="14">
        <v>2994.4</v>
      </c>
    </row>
    <row r="141" spans="1:11" x14ac:dyDescent="0.2">
      <c r="A141" s="2" t="s">
        <v>180</v>
      </c>
      <c r="B141" s="1" t="s">
        <v>181</v>
      </c>
      <c r="C141" s="14">
        <v>3119.63</v>
      </c>
      <c r="D141" s="14">
        <v>3119.63</v>
      </c>
      <c r="E141" s="19">
        <v>-125.1</v>
      </c>
      <c r="F141" s="14">
        <v>0</v>
      </c>
      <c r="G141" s="14">
        <v>235.38</v>
      </c>
      <c r="H141" s="14">
        <v>110.27</v>
      </c>
      <c r="I141" s="19">
        <v>-0.04</v>
      </c>
      <c r="J141" s="14">
        <v>110.23</v>
      </c>
      <c r="K141" s="14">
        <v>3009.4</v>
      </c>
    </row>
    <row r="142" spans="1:11" x14ac:dyDescent="0.2">
      <c r="A142" s="2" t="s">
        <v>182</v>
      </c>
      <c r="B142" s="1" t="s">
        <v>183</v>
      </c>
      <c r="C142" s="14">
        <v>2120.6</v>
      </c>
      <c r="D142" s="14">
        <v>2120.6</v>
      </c>
      <c r="E142" s="19">
        <v>-188.71</v>
      </c>
      <c r="F142" s="19">
        <v>-62.03</v>
      </c>
      <c r="G142" s="14">
        <v>126.68</v>
      </c>
      <c r="H142" s="14">
        <v>0</v>
      </c>
      <c r="I142" s="19">
        <v>-0.17</v>
      </c>
      <c r="J142" s="14">
        <v>-62.2</v>
      </c>
      <c r="K142" s="14">
        <v>2182.8000000000002</v>
      </c>
    </row>
    <row r="143" spans="1:11" x14ac:dyDescent="0.2">
      <c r="A143" s="2" t="s">
        <v>186</v>
      </c>
      <c r="B143" s="1" t="s">
        <v>187</v>
      </c>
      <c r="C143" s="14">
        <v>2371.48</v>
      </c>
      <c r="D143" s="14">
        <v>2371.48</v>
      </c>
      <c r="E143" s="19">
        <v>-160.30000000000001</v>
      </c>
      <c r="F143" s="19">
        <v>-6.32</v>
      </c>
      <c r="G143" s="14">
        <v>153.97999999999999</v>
      </c>
      <c r="H143" s="14">
        <v>0</v>
      </c>
      <c r="I143" s="14">
        <v>0</v>
      </c>
      <c r="J143" s="14">
        <v>-6.32</v>
      </c>
      <c r="K143" s="14">
        <v>2377.8000000000002</v>
      </c>
    </row>
    <row r="144" spans="1:11" x14ac:dyDescent="0.2">
      <c r="A144" s="2" t="s">
        <v>190</v>
      </c>
      <c r="B144" s="1" t="s">
        <v>191</v>
      </c>
      <c r="C144" s="14">
        <v>2766.72</v>
      </c>
      <c r="D144" s="14">
        <v>2766.72</v>
      </c>
      <c r="E144" s="19">
        <v>-145.38</v>
      </c>
      <c r="F144" s="14">
        <v>0</v>
      </c>
      <c r="G144" s="14">
        <v>196.98</v>
      </c>
      <c r="H144" s="14">
        <v>51.6</v>
      </c>
      <c r="I144" s="19">
        <v>-0.08</v>
      </c>
      <c r="J144" s="14">
        <v>51.52</v>
      </c>
      <c r="K144" s="14">
        <v>2715.2</v>
      </c>
    </row>
    <row r="145" spans="1:11" x14ac:dyDescent="0.2">
      <c r="A145" s="2" t="s">
        <v>192</v>
      </c>
      <c r="B145" s="1" t="s">
        <v>193</v>
      </c>
      <c r="C145" s="14">
        <v>3783.61</v>
      </c>
      <c r="D145" s="14">
        <v>3783.61</v>
      </c>
      <c r="E145" s="14">
        <v>0</v>
      </c>
      <c r="F145" s="14">
        <v>0</v>
      </c>
      <c r="G145" s="14">
        <v>314.41000000000003</v>
      </c>
      <c r="H145" s="14">
        <v>314.41000000000003</v>
      </c>
      <c r="I145" s="14">
        <v>0</v>
      </c>
      <c r="J145" s="14">
        <v>314.41000000000003</v>
      </c>
      <c r="K145" s="14">
        <v>3469.2</v>
      </c>
    </row>
    <row r="146" spans="1:11" x14ac:dyDescent="0.2">
      <c r="A146" s="2" t="s">
        <v>194</v>
      </c>
      <c r="B146" s="1" t="s">
        <v>195</v>
      </c>
      <c r="C146" s="14">
        <v>1517.48</v>
      </c>
      <c r="D146" s="14">
        <v>1517.48</v>
      </c>
      <c r="E146" s="19">
        <v>-200.63</v>
      </c>
      <c r="F146" s="19">
        <v>-114.48</v>
      </c>
      <c r="G146" s="14">
        <v>86.15</v>
      </c>
      <c r="H146" s="14">
        <v>0</v>
      </c>
      <c r="I146" s="19">
        <v>-0.04</v>
      </c>
      <c r="J146" s="14">
        <v>-114.52</v>
      </c>
      <c r="K146" s="14">
        <v>1632</v>
      </c>
    </row>
    <row r="147" spans="1:11" x14ac:dyDescent="0.2">
      <c r="A147" s="2" t="s">
        <v>196</v>
      </c>
      <c r="B147" s="1" t="s">
        <v>197</v>
      </c>
      <c r="C147" s="14">
        <v>2608.63</v>
      </c>
      <c r="D147" s="14">
        <v>2608.63</v>
      </c>
      <c r="E147" s="19">
        <v>-160.30000000000001</v>
      </c>
      <c r="F147" s="14">
        <v>0</v>
      </c>
      <c r="G147" s="14">
        <v>179.78</v>
      </c>
      <c r="H147" s="14">
        <v>19.48</v>
      </c>
      <c r="I147" s="19">
        <v>-0.05</v>
      </c>
      <c r="J147" s="14">
        <v>19.43</v>
      </c>
      <c r="K147" s="14">
        <v>2589.1999999999998</v>
      </c>
    </row>
    <row r="148" spans="1:11" x14ac:dyDescent="0.2">
      <c r="A148" s="2" t="s">
        <v>198</v>
      </c>
      <c r="B148" s="1" t="s">
        <v>199</v>
      </c>
      <c r="C148" s="14">
        <v>3307.5</v>
      </c>
      <c r="D148" s="14">
        <v>3307.5</v>
      </c>
      <c r="E148" s="19">
        <v>-125.1</v>
      </c>
      <c r="F148" s="14">
        <v>0</v>
      </c>
      <c r="G148" s="14">
        <v>255.82</v>
      </c>
      <c r="H148" s="14">
        <v>130.71</v>
      </c>
      <c r="I148" s="19">
        <v>-0.01</v>
      </c>
      <c r="J148" s="14">
        <v>130.69999999999999</v>
      </c>
      <c r="K148" s="14">
        <v>3176.8</v>
      </c>
    </row>
    <row r="149" spans="1:11" x14ac:dyDescent="0.2">
      <c r="A149" s="2" t="s">
        <v>200</v>
      </c>
      <c r="B149" s="1" t="s">
        <v>201</v>
      </c>
      <c r="C149" s="14">
        <v>2765.73</v>
      </c>
      <c r="D149" s="14">
        <v>2765.73</v>
      </c>
      <c r="E149" s="19">
        <v>-145.38</v>
      </c>
      <c r="F149" s="14">
        <v>0</v>
      </c>
      <c r="G149" s="14">
        <v>196.87</v>
      </c>
      <c r="H149" s="14">
        <v>51.5</v>
      </c>
      <c r="I149" s="14">
        <v>0.03</v>
      </c>
      <c r="J149" s="14">
        <v>51.53</v>
      </c>
      <c r="K149" s="14">
        <v>2714.2</v>
      </c>
    </row>
    <row r="150" spans="1:11" x14ac:dyDescent="0.2">
      <c r="A150" s="2" t="s">
        <v>204</v>
      </c>
      <c r="B150" s="1" t="s">
        <v>205</v>
      </c>
      <c r="C150" s="14">
        <v>3859.85</v>
      </c>
      <c r="D150" s="14">
        <v>3859.85</v>
      </c>
      <c r="E150" s="14">
        <v>0</v>
      </c>
      <c r="F150" s="14">
        <v>0</v>
      </c>
      <c r="G150" s="14">
        <v>326.61</v>
      </c>
      <c r="H150" s="14">
        <v>326.61</v>
      </c>
      <c r="I150" s="14">
        <v>0.04</v>
      </c>
      <c r="J150" s="14">
        <v>326.64999999999998</v>
      </c>
      <c r="K150" s="14">
        <v>3533.2</v>
      </c>
    </row>
    <row r="151" spans="1:11" x14ac:dyDescent="0.2">
      <c r="A151" s="2" t="s">
        <v>305</v>
      </c>
      <c r="B151" s="1" t="s">
        <v>304</v>
      </c>
      <c r="C151" s="14">
        <v>2355</v>
      </c>
      <c r="D151" s="14">
        <v>2355</v>
      </c>
      <c r="E151" s="19">
        <v>-160.30000000000001</v>
      </c>
      <c r="F151" s="19">
        <v>-8.11</v>
      </c>
      <c r="G151" s="14">
        <v>152.18</v>
      </c>
      <c r="H151" s="14">
        <v>0</v>
      </c>
      <c r="I151" s="19">
        <v>-0.09</v>
      </c>
      <c r="J151" s="14">
        <v>-8.1999999999999993</v>
      </c>
      <c r="K151" s="14">
        <v>2363.1999999999998</v>
      </c>
    </row>
    <row r="152" spans="1:11" s="7" customFormat="1" x14ac:dyDescent="0.2">
      <c r="A152" s="16" t="s">
        <v>36</v>
      </c>
      <c r="C152" s="7" t="s">
        <v>37</v>
      </c>
      <c r="D152" s="7" t="s">
        <v>37</v>
      </c>
      <c r="E152" s="7" t="s">
        <v>37</v>
      </c>
      <c r="F152" s="7" t="s">
        <v>37</v>
      </c>
      <c r="G152" s="7" t="s">
        <v>37</v>
      </c>
      <c r="H152" s="7" t="s">
        <v>37</v>
      </c>
      <c r="I152" s="7" t="s">
        <v>37</v>
      </c>
      <c r="J152" s="7" t="s">
        <v>37</v>
      </c>
      <c r="K152" s="7" t="s">
        <v>37</v>
      </c>
    </row>
    <row r="153" spans="1:11" x14ac:dyDescent="0.2">
      <c r="C153" s="18">
        <v>50388.49</v>
      </c>
      <c r="D153" s="18">
        <v>50388.49</v>
      </c>
      <c r="E153" s="20">
        <v>-2627.1</v>
      </c>
      <c r="F153" s="20">
        <v>-448.09</v>
      </c>
      <c r="G153" s="18">
        <v>3625.55</v>
      </c>
      <c r="H153" s="18">
        <v>1446.52</v>
      </c>
      <c r="I153" s="20">
        <v>-0.74</v>
      </c>
      <c r="J153" s="18">
        <v>997.69</v>
      </c>
      <c r="K153" s="18">
        <v>49390.8</v>
      </c>
    </row>
    <row r="155" spans="1:11" x14ac:dyDescent="0.2">
      <c r="A155" s="12" t="s">
        <v>206</v>
      </c>
    </row>
    <row r="156" spans="1:11" x14ac:dyDescent="0.2">
      <c r="A156" s="2" t="s">
        <v>207</v>
      </c>
      <c r="B156" s="1" t="s">
        <v>208</v>
      </c>
      <c r="C156" s="14">
        <v>2127.2199999999998</v>
      </c>
      <c r="D156" s="14">
        <v>2127.2199999999998</v>
      </c>
      <c r="E156" s="19">
        <v>-188.71</v>
      </c>
      <c r="F156" s="19">
        <v>-61.31</v>
      </c>
      <c r="G156" s="14">
        <v>127.4</v>
      </c>
      <c r="H156" s="14">
        <v>0</v>
      </c>
      <c r="I156" s="14">
        <v>0.13</v>
      </c>
      <c r="J156" s="14">
        <v>-61.18</v>
      </c>
      <c r="K156" s="14">
        <v>2188.4</v>
      </c>
    </row>
    <row r="157" spans="1:11" x14ac:dyDescent="0.2">
      <c r="A157" s="2" t="s">
        <v>209</v>
      </c>
      <c r="B157" s="1" t="s">
        <v>210</v>
      </c>
      <c r="C157" s="14">
        <v>2761.76</v>
      </c>
      <c r="D157" s="14">
        <v>2761.76</v>
      </c>
      <c r="E157" s="19">
        <v>-145.38</v>
      </c>
      <c r="F157" s="14">
        <v>0</v>
      </c>
      <c r="G157" s="14">
        <v>196.44</v>
      </c>
      <c r="H157" s="14">
        <v>51.06</v>
      </c>
      <c r="I157" s="19">
        <v>-0.1</v>
      </c>
      <c r="J157" s="14">
        <v>50.96</v>
      </c>
      <c r="K157" s="14">
        <v>2710.8</v>
      </c>
    </row>
    <row r="158" spans="1:11" x14ac:dyDescent="0.2">
      <c r="A158" s="2" t="s">
        <v>211</v>
      </c>
      <c r="B158" s="1" t="s">
        <v>212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213</v>
      </c>
      <c r="B159" s="1" t="s">
        <v>214</v>
      </c>
      <c r="C159" s="14">
        <v>1589.25</v>
      </c>
      <c r="D159" s="14">
        <v>1589.25</v>
      </c>
      <c r="E159" s="19">
        <v>-200.63</v>
      </c>
      <c r="F159" s="19">
        <v>-109.89</v>
      </c>
      <c r="G159" s="14">
        <v>90.74</v>
      </c>
      <c r="H159" s="14">
        <v>0</v>
      </c>
      <c r="I159" s="19">
        <v>-0.06</v>
      </c>
      <c r="J159" s="14">
        <v>-109.95</v>
      </c>
      <c r="K159" s="14">
        <v>1699.2</v>
      </c>
    </row>
    <row r="160" spans="1:11" x14ac:dyDescent="0.2">
      <c r="A160" s="2" t="s">
        <v>215</v>
      </c>
      <c r="B160" s="1" t="s">
        <v>216</v>
      </c>
      <c r="C160" s="14">
        <v>760.06</v>
      </c>
      <c r="D160" s="14">
        <v>760.06</v>
      </c>
      <c r="E160" s="19">
        <v>-200.83</v>
      </c>
      <c r="F160" s="19">
        <v>-163.16</v>
      </c>
      <c r="G160" s="14">
        <v>37.68</v>
      </c>
      <c r="H160" s="14">
        <v>0</v>
      </c>
      <c r="I160" s="14">
        <v>0.02</v>
      </c>
      <c r="J160" s="14">
        <v>-163.13999999999999</v>
      </c>
      <c r="K160" s="14">
        <v>923.2</v>
      </c>
    </row>
    <row r="161" spans="1:11" x14ac:dyDescent="0.2">
      <c r="A161" s="2" t="s">
        <v>217</v>
      </c>
      <c r="B161" s="1" t="s">
        <v>218</v>
      </c>
      <c r="C161" s="14">
        <v>2446.39</v>
      </c>
      <c r="D161" s="14">
        <v>2446.39</v>
      </c>
      <c r="E161" s="19">
        <v>-160.30000000000001</v>
      </c>
      <c r="F161" s="14">
        <v>0</v>
      </c>
      <c r="G161" s="14">
        <v>162.13</v>
      </c>
      <c r="H161" s="14">
        <v>1.83</v>
      </c>
      <c r="I161" s="14">
        <v>0.16</v>
      </c>
      <c r="J161" s="14">
        <v>1.99</v>
      </c>
      <c r="K161" s="14">
        <v>2444.4</v>
      </c>
    </row>
    <row r="162" spans="1:11" x14ac:dyDescent="0.2">
      <c r="A162" s="2" t="s">
        <v>219</v>
      </c>
      <c r="B162" s="1" t="s">
        <v>220</v>
      </c>
      <c r="C162" s="14">
        <v>2646</v>
      </c>
      <c r="D162" s="14">
        <v>2646</v>
      </c>
      <c r="E162" s="19">
        <v>-145.38</v>
      </c>
      <c r="F162" s="14">
        <v>0</v>
      </c>
      <c r="G162" s="14">
        <v>183.85</v>
      </c>
      <c r="H162" s="14">
        <v>38.47</v>
      </c>
      <c r="I162" s="19">
        <v>-7.0000000000000007E-2</v>
      </c>
      <c r="J162" s="14">
        <v>38.4</v>
      </c>
      <c r="K162" s="14">
        <v>2607.6</v>
      </c>
    </row>
    <row r="163" spans="1:11" x14ac:dyDescent="0.2">
      <c r="A163" s="2" t="s">
        <v>221</v>
      </c>
      <c r="B163" s="1" t="s">
        <v>222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223</v>
      </c>
      <c r="B164" s="1" t="s">
        <v>224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225</v>
      </c>
      <c r="B165" s="1" t="s">
        <v>296</v>
      </c>
      <c r="C165" s="14">
        <v>121.55</v>
      </c>
      <c r="D165" s="14">
        <v>121.55</v>
      </c>
      <c r="E165" s="19">
        <v>-200.83</v>
      </c>
      <c r="F165" s="19">
        <v>-198.5</v>
      </c>
      <c r="G165" s="14">
        <v>2.33</v>
      </c>
      <c r="H165" s="14">
        <v>0</v>
      </c>
      <c r="I165" s="14">
        <v>0.05</v>
      </c>
      <c r="J165" s="14">
        <v>-198.45</v>
      </c>
      <c r="K165" s="14">
        <v>320</v>
      </c>
    </row>
    <row r="166" spans="1:11" x14ac:dyDescent="0.2">
      <c r="A166" s="2" t="s">
        <v>227</v>
      </c>
      <c r="B166" s="1" t="s">
        <v>228</v>
      </c>
      <c r="C166" s="14">
        <v>2766.72</v>
      </c>
      <c r="D166" s="14">
        <v>2766.72</v>
      </c>
      <c r="E166" s="19">
        <v>-145.38</v>
      </c>
      <c r="F166" s="14">
        <v>0</v>
      </c>
      <c r="G166" s="14">
        <v>196.98</v>
      </c>
      <c r="H166" s="14">
        <v>51.6</v>
      </c>
      <c r="I166" s="19">
        <v>-0.08</v>
      </c>
      <c r="J166" s="14">
        <v>51.52</v>
      </c>
      <c r="K166" s="14">
        <v>2715.2</v>
      </c>
    </row>
    <row r="167" spans="1:11" x14ac:dyDescent="0.2">
      <c r="A167" s="2" t="s">
        <v>229</v>
      </c>
      <c r="B167" s="1" t="s">
        <v>230</v>
      </c>
      <c r="C167" s="14">
        <v>1980.03</v>
      </c>
      <c r="D167" s="14">
        <v>1980.03</v>
      </c>
      <c r="E167" s="19">
        <v>-188.71</v>
      </c>
      <c r="F167" s="19">
        <v>-72.959999999999994</v>
      </c>
      <c r="G167" s="14">
        <v>115.75</v>
      </c>
      <c r="H167" s="14">
        <v>0</v>
      </c>
      <c r="I167" s="19">
        <v>-0.01</v>
      </c>
      <c r="J167" s="14">
        <v>-72.97</v>
      </c>
      <c r="K167" s="14">
        <v>2053</v>
      </c>
    </row>
    <row r="168" spans="1:11" x14ac:dyDescent="0.2">
      <c r="A168" s="2" t="s">
        <v>231</v>
      </c>
      <c r="B168" s="1" t="s">
        <v>232</v>
      </c>
      <c r="C168" s="14">
        <v>2766.72</v>
      </c>
      <c r="D168" s="14">
        <v>2766.72</v>
      </c>
      <c r="E168" s="19">
        <v>-145.38</v>
      </c>
      <c r="F168" s="14">
        <v>0</v>
      </c>
      <c r="G168" s="14">
        <v>196.98</v>
      </c>
      <c r="H168" s="14">
        <v>51.6</v>
      </c>
      <c r="I168" s="19">
        <v>-0.08</v>
      </c>
      <c r="J168" s="14">
        <v>51.52</v>
      </c>
      <c r="K168" s="14">
        <v>2715.2</v>
      </c>
    </row>
    <row r="169" spans="1:11" x14ac:dyDescent="0.2">
      <c r="A169" s="2" t="s">
        <v>233</v>
      </c>
      <c r="B169" s="1" t="s">
        <v>234</v>
      </c>
      <c r="C169" s="14">
        <v>847.22</v>
      </c>
      <c r="D169" s="14">
        <v>847.22</v>
      </c>
      <c r="E169" s="19">
        <v>-200.83</v>
      </c>
      <c r="F169" s="19">
        <v>-157.58000000000001</v>
      </c>
      <c r="G169" s="14">
        <v>43.25</v>
      </c>
      <c r="H169" s="14">
        <v>0</v>
      </c>
      <c r="I169" s="14">
        <v>0</v>
      </c>
      <c r="J169" s="14">
        <v>-157.58000000000001</v>
      </c>
      <c r="K169" s="14">
        <v>1004.8</v>
      </c>
    </row>
    <row r="170" spans="1:11" x14ac:dyDescent="0.2">
      <c r="A170" s="2" t="s">
        <v>235</v>
      </c>
      <c r="B170" s="1" t="s">
        <v>236</v>
      </c>
      <c r="C170" s="14">
        <v>8524.5</v>
      </c>
      <c r="D170" s="14">
        <v>8524.5</v>
      </c>
      <c r="E170" s="14">
        <v>0</v>
      </c>
      <c r="F170" s="14">
        <v>0</v>
      </c>
      <c r="G170" s="14">
        <v>1273.57</v>
      </c>
      <c r="H170" s="14">
        <v>1273.57</v>
      </c>
      <c r="I170" s="19">
        <v>-7.0000000000000007E-2</v>
      </c>
      <c r="J170" s="14">
        <v>1273.5</v>
      </c>
      <c r="K170" s="14">
        <v>7251</v>
      </c>
    </row>
    <row r="171" spans="1:11" x14ac:dyDescent="0.2">
      <c r="A171" s="2" t="s">
        <v>237</v>
      </c>
      <c r="B171" s="1" t="s">
        <v>238</v>
      </c>
      <c r="C171" s="14">
        <v>2126.89</v>
      </c>
      <c r="D171" s="14">
        <v>2126.89</v>
      </c>
      <c r="E171" s="19">
        <v>-188.71</v>
      </c>
      <c r="F171" s="19">
        <v>-61.35</v>
      </c>
      <c r="G171" s="14">
        <v>127.37</v>
      </c>
      <c r="H171" s="14">
        <v>0</v>
      </c>
      <c r="I171" s="14">
        <v>0.04</v>
      </c>
      <c r="J171" s="14">
        <v>-61.31</v>
      </c>
      <c r="K171" s="14">
        <v>2188.1999999999998</v>
      </c>
    </row>
    <row r="172" spans="1:11" x14ac:dyDescent="0.2">
      <c r="A172" s="2" t="s">
        <v>239</v>
      </c>
      <c r="B172" s="1" t="s">
        <v>240</v>
      </c>
      <c r="C172" s="14">
        <v>2120.6</v>
      </c>
      <c r="D172" s="14">
        <v>2120.6</v>
      </c>
      <c r="E172" s="19">
        <v>-188.71</v>
      </c>
      <c r="F172" s="19">
        <v>-62.03</v>
      </c>
      <c r="G172" s="14">
        <v>126.68</v>
      </c>
      <c r="H172" s="14">
        <v>0</v>
      </c>
      <c r="I172" s="14">
        <v>0.03</v>
      </c>
      <c r="J172" s="14">
        <v>-62</v>
      </c>
      <c r="K172" s="14">
        <v>2182.6</v>
      </c>
    </row>
    <row r="173" spans="1:11" x14ac:dyDescent="0.2">
      <c r="A173" s="2" t="s">
        <v>241</v>
      </c>
      <c r="B173" s="1" t="s">
        <v>294</v>
      </c>
      <c r="C173" s="14">
        <v>2126.89</v>
      </c>
      <c r="D173" s="14">
        <v>2126.89</v>
      </c>
      <c r="E173" s="19">
        <v>-188.71</v>
      </c>
      <c r="F173" s="19">
        <v>-61.35</v>
      </c>
      <c r="G173" s="14">
        <v>127.37</v>
      </c>
      <c r="H173" s="14">
        <v>0</v>
      </c>
      <c r="I173" s="14">
        <v>0.04</v>
      </c>
      <c r="J173" s="14">
        <v>-61.31</v>
      </c>
      <c r="K173" s="14">
        <v>2188.1999999999998</v>
      </c>
    </row>
    <row r="174" spans="1:11" x14ac:dyDescent="0.2">
      <c r="A174" s="2" t="s">
        <v>243</v>
      </c>
      <c r="B174" s="1" t="s">
        <v>244</v>
      </c>
      <c r="C174" s="14">
        <v>8206.5</v>
      </c>
      <c r="D174" s="14">
        <v>8206.5</v>
      </c>
      <c r="E174" s="14">
        <v>0</v>
      </c>
      <c r="F174" s="14">
        <v>0</v>
      </c>
      <c r="G174" s="14">
        <v>1205.6500000000001</v>
      </c>
      <c r="H174" s="14">
        <v>1205.6500000000001</v>
      </c>
      <c r="I174" s="14">
        <v>0.05</v>
      </c>
      <c r="J174" s="14">
        <v>1205.7</v>
      </c>
      <c r="K174" s="14">
        <v>7000.8</v>
      </c>
    </row>
    <row r="175" spans="1:11" x14ac:dyDescent="0.2">
      <c r="A175" s="2" t="s">
        <v>245</v>
      </c>
      <c r="B175" s="1" t="s">
        <v>246</v>
      </c>
      <c r="C175" s="14">
        <v>1517.65</v>
      </c>
      <c r="D175" s="14">
        <v>1517.65</v>
      </c>
      <c r="E175" s="19">
        <v>-200.63</v>
      </c>
      <c r="F175" s="19">
        <v>-114.47</v>
      </c>
      <c r="G175" s="14">
        <v>86.16</v>
      </c>
      <c r="H175" s="14">
        <v>0</v>
      </c>
      <c r="I175" s="14">
        <v>0.12</v>
      </c>
      <c r="J175" s="14">
        <v>-114.35</v>
      </c>
      <c r="K175" s="14">
        <v>1632</v>
      </c>
    </row>
    <row r="176" spans="1:11" s="7" customFormat="1" x14ac:dyDescent="0.2">
      <c r="A176" s="16" t="s">
        <v>36</v>
      </c>
      <c r="C176" s="7" t="s">
        <v>37</v>
      </c>
      <c r="D176" s="7" t="s">
        <v>37</v>
      </c>
      <c r="E176" s="7" t="s">
        <v>37</v>
      </c>
      <c r="F176" s="7" t="s">
        <v>37</v>
      </c>
      <c r="G176" s="7" t="s">
        <v>37</v>
      </c>
      <c r="H176" s="7" t="s">
        <v>37</v>
      </c>
      <c r="I176" s="7" t="s">
        <v>37</v>
      </c>
      <c r="J176" s="7" t="s">
        <v>37</v>
      </c>
      <c r="K176" s="7" t="s">
        <v>37</v>
      </c>
    </row>
    <row r="177" spans="1:11" x14ac:dyDescent="0.2">
      <c r="C177" s="18">
        <v>50243.23</v>
      </c>
      <c r="D177" s="18">
        <v>50243.23</v>
      </c>
      <c r="E177" s="20">
        <v>-3267.37</v>
      </c>
      <c r="F177" s="20">
        <v>-1366.1</v>
      </c>
      <c r="G177" s="18">
        <v>4575.08</v>
      </c>
      <c r="H177" s="18">
        <v>2673.78</v>
      </c>
      <c r="I177" s="18">
        <v>0.15</v>
      </c>
      <c r="J177" s="18">
        <v>1307.83</v>
      </c>
      <c r="K177" s="18">
        <v>48935.4</v>
      </c>
    </row>
    <row r="179" spans="1:11" x14ac:dyDescent="0.2">
      <c r="A179" s="12" t="s">
        <v>247</v>
      </c>
    </row>
    <row r="180" spans="1:11" x14ac:dyDescent="0.2">
      <c r="A180" s="2" t="s">
        <v>248</v>
      </c>
      <c r="B180" s="1" t="s">
        <v>249</v>
      </c>
      <c r="C180" s="14">
        <v>3022.89</v>
      </c>
      <c r="D180" s="14">
        <v>3022.89</v>
      </c>
      <c r="E180" s="19">
        <v>-145.38</v>
      </c>
      <c r="F180" s="14">
        <v>0</v>
      </c>
      <c r="G180" s="14">
        <v>224.85</v>
      </c>
      <c r="H180" s="14">
        <v>79.47</v>
      </c>
      <c r="I180" s="14">
        <v>0.02</v>
      </c>
      <c r="J180" s="14">
        <v>79.489999999999995</v>
      </c>
      <c r="K180" s="14">
        <v>2943.4</v>
      </c>
    </row>
    <row r="181" spans="1:11" x14ac:dyDescent="0.2">
      <c r="A181" s="2" t="s">
        <v>250</v>
      </c>
      <c r="B181" s="1" t="s">
        <v>251</v>
      </c>
      <c r="C181" s="14">
        <v>1002.17</v>
      </c>
      <c r="D181" s="14">
        <v>1002.17</v>
      </c>
      <c r="E181" s="19">
        <v>-200.74</v>
      </c>
      <c r="F181" s="19">
        <v>-147.57</v>
      </c>
      <c r="G181" s="14">
        <v>53.17</v>
      </c>
      <c r="H181" s="14">
        <v>0</v>
      </c>
      <c r="I181" s="19">
        <v>-0.06</v>
      </c>
      <c r="J181" s="14">
        <v>-147.63</v>
      </c>
      <c r="K181" s="14">
        <v>1149.8</v>
      </c>
    </row>
    <row r="182" spans="1:11" x14ac:dyDescent="0.2">
      <c r="A182" s="2" t="s">
        <v>252</v>
      </c>
      <c r="B182" s="1" t="s">
        <v>253</v>
      </c>
      <c r="C182" s="14">
        <v>2777.31</v>
      </c>
      <c r="D182" s="14">
        <v>2777.31</v>
      </c>
      <c r="E182" s="19">
        <v>-145.38</v>
      </c>
      <c r="F182" s="14">
        <v>0</v>
      </c>
      <c r="G182" s="14">
        <v>198.13</v>
      </c>
      <c r="H182" s="14">
        <v>52.76</v>
      </c>
      <c r="I182" s="19">
        <v>-0.05</v>
      </c>
      <c r="J182" s="14">
        <v>52.71</v>
      </c>
      <c r="K182" s="14">
        <v>2724.6</v>
      </c>
    </row>
    <row r="183" spans="1:11" x14ac:dyDescent="0.2">
      <c r="A183" s="2" t="s">
        <v>254</v>
      </c>
      <c r="B183" s="1" t="s">
        <v>255</v>
      </c>
      <c r="C183" s="14">
        <v>2506.75</v>
      </c>
      <c r="D183" s="14">
        <v>2506.75</v>
      </c>
      <c r="E183" s="19">
        <v>-160.30000000000001</v>
      </c>
      <c r="F183" s="14">
        <v>0</v>
      </c>
      <c r="G183" s="14">
        <v>168.69</v>
      </c>
      <c r="H183" s="14">
        <v>8.4</v>
      </c>
      <c r="I183" s="14">
        <v>0.15</v>
      </c>
      <c r="J183" s="14">
        <v>8.5500000000000007</v>
      </c>
      <c r="K183" s="14">
        <v>2498.1999999999998</v>
      </c>
    </row>
    <row r="184" spans="1:11" x14ac:dyDescent="0.2">
      <c r="A184" s="2" t="s">
        <v>256</v>
      </c>
      <c r="B184" s="1" t="s">
        <v>257</v>
      </c>
      <c r="C184" s="14">
        <v>1212.3599999999999</v>
      </c>
      <c r="D184" s="14">
        <v>1212.3599999999999</v>
      </c>
      <c r="E184" s="19">
        <v>-200.74</v>
      </c>
      <c r="F184" s="19">
        <v>-134.12</v>
      </c>
      <c r="G184" s="14">
        <v>66.62</v>
      </c>
      <c r="H184" s="14">
        <v>0</v>
      </c>
      <c r="I184" s="19">
        <v>-0.12</v>
      </c>
      <c r="J184" s="14">
        <v>-134.24</v>
      </c>
      <c r="K184" s="14">
        <v>1346.6</v>
      </c>
    </row>
    <row r="185" spans="1:11" x14ac:dyDescent="0.2">
      <c r="A185" s="2" t="s">
        <v>258</v>
      </c>
      <c r="B185" s="1" t="s">
        <v>259</v>
      </c>
      <c r="C185" s="14">
        <v>2506.75</v>
      </c>
      <c r="D185" s="14">
        <v>2506.75</v>
      </c>
      <c r="E185" s="19">
        <v>-160.30000000000001</v>
      </c>
      <c r="F185" s="14">
        <v>0</v>
      </c>
      <c r="G185" s="14">
        <v>168.69</v>
      </c>
      <c r="H185" s="14">
        <v>8.4</v>
      </c>
      <c r="I185" s="14">
        <v>0.15</v>
      </c>
      <c r="J185" s="14">
        <v>8.5500000000000007</v>
      </c>
      <c r="K185" s="14">
        <v>2498.1999999999998</v>
      </c>
    </row>
    <row r="186" spans="1:11" x14ac:dyDescent="0.2">
      <c r="A186" s="2" t="s">
        <v>260</v>
      </c>
      <c r="B186" s="1" t="s">
        <v>261</v>
      </c>
      <c r="C186" s="14">
        <v>2346.1799999999998</v>
      </c>
      <c r="D186" s="14">
        <v>2346.1799999999998</v>
      </c>
      <c r="E186" s="19">
        <v>-160.30000000000001</v>
      </c>
      <c r="F186" s="19">
        <v>-9.07</v>
      </c>
      <c r="G186" s="14">
        <v>151.22</v>
      </c>
      <c r="H186" s="14">
        <v>0</v>
      </c>
      <c r="I186" s="19">
        <v>-0.15</v>
      </c>
      <c r="J186" s="14">
        <v>-9.2200000000000006</v>
      </c>
      <c r="K186" s="14">
        <v>2355.4</v>
      </c>
    </row>
    <row r="187" spans="1:11" x14ac:dyDescent="0.2">
      <c r="A187" s="2" t="s">
        <v>262</v>
      </c>
      <c r="B187" s="1" t="s">
        <v>263</v>
      </c>
      <c r="C187" s="14">
        <v>3821.98</v>
      </c>
      <c r="D187" s="14">
        <v>3821.98</v>
      </c>
      <c r="E187" s="14">
        <v>0</v>
      </c>
      <c r="F187" s="14">
        <v>0</v>
      </c>
      <c r="G187" s="14">
        <v>320.55</v>
      </c>
      <c r="H187" s="14">
        <v>320.55</v>
      </c>
      <c r="I187" s="14">
        <v>0.03</v>
      </c>
      <c r="J187" s="14">
        <v>320.58</v>
      </c>
      <c r="K187" s="14">
        <v>3501.4</v>
      </c>
    </row>
    <row r="188" spans="1:11" x14ac:dyDescent="0.2">
      <c r="A188" s="2" t="s">
        <v>264</v>
      </c>
      <c r="B188" s="1" t="s">
        <v>265</v>
      </c>
      <c r="C188" s="14">
        <v>2855.2</v>
      </c>
      <c r="D188" s="14">
        <v>2855.2</v>
      </c>
      <c r="E188" s="19">
        <v>-145.38</v>
      </c>
      <c r="F188" s="14">
        <v>0</v>
      </c>
      <c r="G188" s="14">
        <v>206.61</v>
      </c>
      <c r="H188" s="14">
        <v>61.23</v>
      </c>
      <c r="I188" s="14">
        <v>0.17</v>
      </c>
      <c r="J188" s="14">
        <v>61.4</v>
      </c>
      <c r="K188" s="14">
        <v>2793.8</v>
      </c>
    </row>
    <row r="189" spans="1:11" x14ac:dyDescent="0.2">
      <c r="A189" s="2" t="s">
        <v>266</v>
      </c>
      <c r="B189" s="1" t="s">
        <v>267</v>
      </c>
      <c r="C189" s="14">
        <v>2126.89</v>
      </c>
      <c r="D189" s="14">
        <v>2126.89</v>
      </c>
      <c r="E189" s="19">
        <v>-188.71</v>
      </c>
      <c r="F189" s="19">
        <v>-61.35</v>
      </c>
      <c r="G189" s="14">
        <v>127.37</v>
      </c>
      <c r="H189" s="14">
        <v>0</v>
      </c>
      <c r="I189" s="19">
        <v>-0.16</v>
      </c>
      <c r="J189" s="14">
        <v>-61.51</v>
      </c>
      <c r="K189" s="14">
        <v>2188.4</v>
      </c>
    </row>
    <row r="190" spans="1:11" x14ac:dyDescent="0.2">
      <c r="A190" s="2" t="s">
        <v>268</v>
      </c>
      <c r="B190" s="1" t="s">
        <v>269</v>
      </c>
      <c r="C190" s="14">
        <v>1694.27</v>
      </c>
      <c r="D190" s="14">
        <v>1694.27</v>
      </c>
      <c r="E190" s="19">
        <v>-200.63</v>
      </c>
      <c r="F190" s="19">
        <v>-103.17</v>
      </c>
      <c r="G190" s="14">
        <v>97.46</v>
      </c>
      <c r="H190" s="14">
        <v>0</v>
      </c>
      <c r="I190" s="14">
        <v>0.04</v>
      </c>
      <c r="J190" s="14">
        <v>-103.13</v>
      </c>
      <c r="K190" s="14">
        <v>1797.4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25872.75</v>
      </c>
      <c r="D192" s="18">
        <v>25872.75</v>
      </c>
      <c r="E192" s="20">
        <v>-1707.86</v>
      </c>
      <c r="F192" s="20">
        <v>-455.28</v>
      </c>
      <c r="G192" s="18">
        <v>1783.36</v>
      </c>
      <c r="H192" s="18">
        <v>530.80999999999995</v>
      </c>
      <c r="I192" s="18">
        <v>0.02</v>
      </c>
      <c r="J192" s="18">
        <v>75.55</v>
      </c>
      <c r="K192" s="18">
        <v>25797.200000000001</v>
      </c>
    </row>
    <row r="194" spans="1:11" x14ac:dyDescent="0.2">
      <c r="A194" s="12" t="s">
        <v>270</v>
      </c>
    </row>
    <row r="195" spans="1:11" x14ac:dyDescent="0.2">
      <c r="A195" s="2" t="s">
        <v>271</v>
      </c>
      <c r="B195" s="1" t="s">
        <v>272</v>
      </c>
      <c r="C195" s="14">
        <v>3467.09</v>
      </c>
      <c r="D195" s="14">
        <v>3467.09</v>
      </c>
      <c r="E195" s="19">
        <v>-125.1</v>
      </c>
      <c r="F195" s="14">
        <v>0</v>
      </c>
      <c r="G195" s="14">
        <v>273.18</v>
      </c>
      <c r="H195" s="14">
        <v>148.08000000000001</v>
      </c>
      <c r="I195" s="14">
        <v>0.01</v>
      </c>
      <c r="J195" s="14">
        <v>148.09</v>
      </c>
      <c r="K195" s="14">
        <v>3319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3467.09</v>
      </c>
      <c r="D197" s="18">
        <v>3467.09</v>
      </c>
      <c r="E197" s="20">
        <v>-125.1</v>
      </c>
      <c r="F197" s="18">
        <v>0</v>
      </c>
      <c r="G197" s="18">
        <v>273.18</v>
      </c>
      <c r="H197" s="18">
        <v>148.08000000000001</v>
      </c>
      <c r="I197" s="18">
        <v>0.01</v>
      </c>
      <c r="J197" s="18">
        <v>148.09</v>
      </c>
      <c r="K197" s="18">
        <v>3319</v>
      </c>
    </row>
    <row r="199" spans="1:11" x14ac:dyDescent="0.2">
      <c r="A199" s="12" t="s">
        <v>273</v>
      </c>
    </row>
    <row r="200" spans="1:11" x14ac:dyDescent="0.2">
      <c r="A200" s="2" t="s">
        <v>274</v>
      </c>
      <c r="B200" s="1" t="s">
        <v>275</v>
      </c>
      <c r="C200" s="14">
        <v>2756.31</v>
      </c>
      <c r="D200" s="14">
        <v>2756.31</v>
      </c>
      <c r="E200" s="19">
        <v>-145.38</v>
      </c>
      <c r="F200" s="14">
        <v>0</v>
      </c>
      <c r="G200" s="14">
        <v>195.85</v>
      </c>
      <c r="H200" s="14">
        <v>50.47</v>
      </c>
      <c r="I200" s="14">
        <v>0.04</v>
      </c>
      <c r="J200" s="14">
        <v>50.51</v>
      </c>
      <c r="K200" s="14">
        <v>2705.8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2756.31</v>
      </c>
      <c r="D202" s="18">
        <v>2756.31</v>
      </c>
      <c r="E202" s="20">
        <v>-145.38</v>
      </c>
      <c r="F202" s="18">
        <v>0</v>
      </c>
      <c r="G202" s="18">
        <v>195.85</v>
      </c>
      <c r="H202" s="18">
        <v>50.47</v>
      </c>
      <c r="I202" s="18">
        <v>0.04</v>
      </c>
      <c r="J202" s="18">
        <v>50.51</v>
      </c>
      <c r="K202" s="18">
        <v>2705.8</v>
      </c>
    </row>
    <row r="204" spans="1:11" x14ac:dyDescent="0.2">
      <c r="A204" s="12" t="s">
        <v>276</v>
      </c>
    </row>
    <row r="205" spans="1:11" x14ac:dyDescent="0.2">
      <c r="A205" s="2" t="s">
        <v>277</v>
      </c>
      <c r="B205" s="1" t="s">
        <v>278</v>
      </c>
      <c r="C205" s="14">
        <v>2765.73</v>
      </c>
      <c r="D205" s="14">
        <v>2765.73</v>
      </c>
      <c r="E205" s="19">
        <v>-145.38</v>
      </c>
      <c r="F205" s="14">
        <v>0</v>
      </c>
      <c r="G205" s="14">
        <v>196.87</v>
      </c>
      <c r="H205" s="14">
        <v>51.5</v>
      </c>
      <c r="I205" s="14">
        <v>0.03</v>
      </c>
      <c r="J205" s="14">
        <v>51.53</v>
      </c>
      <c r="K205" s="14">
        <v>2714.2</v>
      </c>
    </row>
    <row r="206" spans="1:11" x14ac:dyDescent="0.2">
      <c r="A206" s="2" t="s">
        <v>279</v>
      </c>
      <c r="B206" s="1" t="s">
        <v>280</v>
      </c>
      <c r="C206" s="14">
        <v>2122.92</v>
      </c>
      <c r="D206" s="14">
        <v>2122.92</v>
      </c>
      <c r="E206" s="19">
        <v>-188.71</v>
      </c>
      <c r="F206" s="19">
        <v>-61.78</v>
      </c>
      <c r="G206" s="14">
        <v>126.93</v>
      </c>
      <c r="H206" s="14">
        <v>0</v>
      </c>
      <c r="I206" s="19">
        <v>-0.1</v>
      </c>
      <c r="J206" s="14">
        <v>-61.88</v>
      </c>
      <c r="K206" s="14">
        <v>2184.8000000000002</v>
      </c>
    </row>
    <row r="207" spans="1:11" x14ac:dyDescent="0.2">
      <c r="A207" s="2" t="s">
        <v>281</v>
      </c>
      <c r="B207" s="1" t="s">
        <v>282</v>
      </c>
      <c r="C207" s="14">
        <v>810.5</v>
      </c>
      <c r="D207" s="14">
        <v>810.5</v>
      </c>
      <c r="E207" s="19">
        <v>-200.83</v>
      </c>
      <c r="F207" s="19">
        <v>-159.93</v>
      </c>
      <c r="G207" s="14">
        <v>40.9</v>
      </c>
      <c r="H207" s="14">
        <v>0</v>
      </c>
      <c r="I207" s="14">
        <v>0.03</v>
      </c>
      <c r="J207" s="14">
        <v>-159.9</v>
      </c>
      <c r="K207" s="14">
        <v>970.4</v>
      </c>
    </row>
    <row r="208" spans="1:11" s="7" customFormat="1" x14ac:dyDescent="0.2">
      <c r="A208" s="16" t="s">
        <v>36</v>
      </c>
      <c r="C208" s="7" t="s">
        <v>37</v>
      </c>
      <c r="D208" s="7" t="s">
        <v>37</v>
      </c>
      <c r="E208" s="7" t="s">
        <v>37</v>
      </c>
      <c r="F208" s="7" t="s">
        <v>37</v>
      </c>
      <c r="G208" s="7" t="s">
        <v>37</v>
      </c>
      <c r="H208" s="7" t="s">
        <v>37</v>
      </c>
      <c r="I208" s="7" t="s">
        <v>37</v>
      </c>
      <c r="J208" s="7" t="s">
        <v>37</v>
      </c>
      <c r="K208" s="7" t="s">
        <v>37</v>
      </c>
    </row>
    <row r="209" spans="1:11" x14ac:dyDescent="0.2">
      <c r="C209" s="18">
        <v>5699.15</v>
      </c>
      <c r="D209" s="18">
        <v>5699.15</v>
      </c>
      <c r="E209" s="20">
        <v>-534.91999999999996</v>
      </c>
      <c r="F209" s="20">
        <v>-221.71</v>
      </c>
      <c r="G209" s="18">
        <v>364.7</v>
      </c>
      <c r="H209" s="18">
        <v>51.5</v>
      </c>
      <c r="I209" s="20">
        <v>-0.04</v>
      </c>
      <c r="J209" s="18">
        <v>-170.25</v>
      </c>
      <c r="K209" s="18">
        <v>5869.4</v>
      </c>
    </row>
    <row r="211" spans="1:11" s="7" customFormat="1" x14ac:dyDescent="0.2">
      <c r="A211" s="15"/>
      <c r="C211" s="7" t="s">
        <v>283</v>
      </c>
      <c r="D211" s="7" t="s">
        <v>283</v>
      </c>
      <c r="E211" s="7" t="s">
        <v>283</v>
      </c>
      <c r="F211" s="7" t="s">
        <v>283</v>
      </c>
      <c r="G211" s="7" t="s">
        <v>283</v>
      </c>
      <c r="H211" s="7" t="s">
        <v>283</v>
      </c>
      <c r="I211" s="7" t="s">
        <v>283</v>
      </c>
      <c r="J211" s="7" t="s">
        <v>283</v>
      </c>
      <c r="K211" s="7" t="s">
        <v>283</v>
      </c>
    </row>
    <row r="212" spans="1:11" x14ac:dyDescent="0.2">
      <c r="A212" s="16" t="s">
        <v>284</v>
      </c>
      <c r="B212" s="1" t="s">
        <v>285</v>
      </c>
      <c r="C212" s="18">
        <v>387336.85</v>
      </c>
      <c r="D212" s="18">
        <v>387336.85</v>
      </c>
      <c r="E212" s="20">
        <v>-16180.51</v>
      </c>
      <c r="F212" s="20">
        <v>-5487.66</v>
      </c>
      <c r="G212" s="18">
        <v>36755.339999999997</v>
      </c>
      <c r="H212" s="18">
        <v>26062.43</v>
      </c>
      <c r="I212" s="18">
        <v>1.08</v>
      </c>
      <c r="J212" s="18">
        <v>20575.849999999999</v>
      </c>
      <c r="K212" s="18">
        <v>366761</v>
      </c>
    </row>
    <row r="214" spans="1:11" x14ac:dyDescent="0.2">
      <c r="C214" s="1" t="s">
        <v>285</v>
      </c>
      <c r="D214" s="1" t="s">
        <v>285</v>
      </c>
      <c r="E214" s="1" t="s">
        <v>285</v>
      </c>
      <c r="F214" s="1" t="s">
        <v>285</v>
      </c>
      <c r="G214" s="1" t="s">
        <v>285</v>
      </c>
      <c r="H214" s="1" t="s">
        <v>285</v>
      </c>
      <c r="I214" s="1" t="s">
        <v>285</v>
      </c>
      <c r="J214" s="1" t="s">
        <v>285</v>
      </c>
      <c r="K214" s="1" t="s">
        <v>285</v>
      </c>
    </row>
    <row r="215" spans="1:11" x14ac:dyDescent="0.2">
      <c r="A215" s="2" t="s">
        <v>285</v>
      </c>
      <c r="B215" s="1" t="s">
        <v>285</v>
      </c>
      <c r="C215" s="17"/>
      <c r="D215" s="17"/>
      <c r="E215" s="17"/>
      <c r="F215" s="17"/>
      <c r="G215" s="17"/>
      <c r="H215" s="17"/>
      <c r="I215" s="17"/>
      <c r="J215" s="17"/>
      <c r="K215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12" sqref="B112: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326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20">
        <v>-0.68</v>
      </c>
      <c r="J24" s="18">
        <v>6548.9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-7.0000000000000007E-2</v>
      </c>
      <c r="J33" s="18">
        <v>4561.28</v>
      </c>
      <c r="K33" s="18">
        <v>28528.6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18">
        <v>0.05</v>
      </c>
      <c r="J39" s="18">
        <v>1376.79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4">
        <v>7.0000000000000007E-2</v>
      </c>
      <c r="J42" s="14">
        <v>1018.9</v>
      </c>
      <c r="K42" s="14">
        <v>6313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</v>
      </c>
      <c r="J44" s="14">
        <v>-61.35</v>
      </c>
      <c r="K44" s="14">
        <v>2188.1999999999998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18">
        <v>0.11</v>
      </c>
      <c r="J46" s="18">
        <v>922.3</v>
      </c>
      <c r="K46" s="18">
        <v>10774.8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4">
        <v>0.18</v>
      </c>
      <c r="J51" s="14">
        <v>61</v>
      </c>
      <c r="K51" s="14">
        <v>2790.4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4">
        <v>0.15</v>
      </c>
      <c r="J54" s="14">
        <v>148.25</v>
      </c>
      <c r="K54" s="14">
        <v>3319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4">
        <v>0.08</v>
      </c>
      <c r="J57" s="14">
        <v>802.87</v>
      </c>
      <c r="K57" s="14">
        <v>5517.6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41108.410000000003</v>
      </c>
      <c r="D62" s="18">
        <v>41108.410000000003</v>
      </c>
      <c r="E62" s="20">
        <v>-1326.76</v>
      </c>
      <c r="F62" s="18">
        <v>0</v>
      </c>
      <c r="G62" s="18">
        <v>3447.37</v>
      </c>
      <c r="H62" s="18">
        <v>2120.58</v>
      </c>
      <c r="I62" s="18">
        <v>0.23</v>
      </c>
      <c r="J62" s="18">
        <v>2120.81</v>
      </c>
      <c r="K62" s="18">
        <v>38987.599999999999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4">
        <v>0.18</v>
      </c>
      <c r="J66" s="14">
        <v>61</v>
      </c>
      <c r="K66" s="14">
        <v>2790.4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9">
        <v>-0.05</v>
      </c>
      <c r="J67" s="14">
        <v>-113.78</v>
      </c>
      <c r="K67" s="14">
        <v>1643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9">
        <v>-0.05</v>
      </c>
      <c r="J71" s="14">
        <v>-87.47</v>
      </c>
      <c r="K71" s="14">
        <v>1841.6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9">
        <v>-0.13</v>
      </c>
      <c r="J72" s="14">
        <v>147.86000000000001</v>
      </c>
      <c r="K72" s="14">
        <v>3318.4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9">
        <v>-0.04</v>
      </c>
      <c r="J75" s="14">
        <v>-114.52</v>
      </c>
      <c r="K75" s="14">
        <v>1632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20">
        <v>-0.05</v>
      </c>
      <c r="J77" s="18">
        <v>-912.37</v>
      </c>
      <c r="K77" s="18">
        <v>19078.8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9">
        <v>-0.08</v>
      </c>
      <c r="J80" s="14">
        <v>51.52</v>
      </c>
      <c r="K80" s="14">
        <v>2715.2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9">
        <v>-0.18</v>
      </c>
      <c r="J81" s="14">
        <v>-118.75</v>
      </c>
      <c r="K81" s="14">
        <v>1572.4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9">
        <v>-0.04</v>
      </c>
      <c r="J82" s="14">
        <v>110.23</v>
      </c>
      <c r="K82" s="14">
        <v>3009.4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4">
        <v>0.1</v>
      </c>
      <c r="J83" s="14">
        <v>-147.46</v>
      </c>
      <c r="K83" s="14">
        <v>1149.8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20">
        <v>-0.16</v>
      </c>
      <c r="J86" s="18">
        <v>-53.95</v>
      </c>
      <c r="K86" s="18">
        <v>11152.6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1980.03</v>
      </c>
      <c r="D89" s="14">
        <v>1980.03</v>
      </c>
      <c r="E89" s="19">
        <v>-188.71</v>
      </c>
      <c r="F89" s="19">
        <v>-72.959999999999994</v>
      </c>
      <c r="G89" s="14">
        <v>115.75</v>
      </c>
      <c r="H89" s="14">
        <v>0</v>
      </c>
      <c r="I89" s="19">
        <v>-0.01</v>
      </c>
      <c r="J89" s="14">
        <v>-72.97</v>
      </c>
      <c r="K89" s="14">
        <v>2053</v>
      </c>
    </row>
    <row r="90" spans="1:11" x14ac:dyDescent="0.2">
      <c r="A90" s="2" t="s">
        <v>307</v>
      </c>
      <c r="B90" s="1" t="s">
        <v>306</v>
      </c>
      <c r="C90" s="14">
        <v>2407.5</v>
      </c>
      <c r="D90" s="14">
        <v>2407.5</v>
      </c>
      <c r="E90" s="19">
        <v>-160.30000000000001</v>
      </c>
      <c r="F90" s="19">
        <v>-2.4</v>
      </c>
      <c r="G90" s="14">
        <v>157.9</v>
      </c>
      <c r="H90" s="14">
        <v>0</v>
      </c>
      <c r="I90" s="19">
        <v>-0.1</v>
      </c>
      <c r="J90" s="14">
        <v>-2.5</v>
      </c>
      <c r="K90" s="14">
        <v>2410</v>
      </c>
    </row>
    <row r="91" spans="1:11" s="7" customFormat="1" x14ac:dyDescent="0.2">
      <c r="A91" s="16" t="s">
        <v>36</v>
      </c>
      <c r="C91" s="7" t="s">
        <v>37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 t="s">
        <v>37</v>
      </c>
    </row>
    <row r="92" spans="1:11" x14ac:dyDescent="0.2">
      <c r="C92" s="18">
        <v>4387.53</v>
      </c>
      <c r="D92" s="18">
        <v>4387.53</v>
      </c>
      <c r="E92" s="20">
        <v>-349.01</v>
      </c>
      <c r="F92" s="20">
        <v>-75.36</v>
      </c>
      <c r="G92" s="18">
        <v>273.64999999999998</v>
      </c>
      <c r="H92" s="18">
        <v>0</v>
      </c>
      <c r="I92" s="20">
        <v>-0.11</v>
      </c>
      <c r="J92" s="18">
        <v>-75.47</v>
      </c>
      <c r="K92" s="18">
        <v>4463</v>
      </c>
    </row>
    <row r="94" spans="1:11" x14ac:dyDescent="0.2">
      <c r="A94" s="12" t="s">
        <v>123</v>
      </c>
    </row>
    <row r="95" spans="1:11" x14ac:dyDescent="0.2">
      <c r="A95" s="2" t="s">
        <v>124</v>
      </c>
      <c r="B95" s="1" t="s">
        <v>125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126</v>
      </c>
      <c r="B96" s="1" t="s">
        <v>127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128</v>
      </c>
      <c r="B97" s="1" t="s">
        <v>129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9">
        <v>-0.04</v>
      </c>
      <c r="J97" s="14">
        <v>-181.35</v>
      </c>
      <c r="K97" s="14">
        <v>657.8</v>
      </c>
    </row>
    <row r="98" spans="1:11" x14ac:dyDescent="0.2">
      <c r="A98" s="2" t="s">
        <v>132</v>
      </c>
      <c r="B98" s="1" t="s">
        <v>133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x14ac:dyDescent="0.2">
      <c r="A99" s="2" t="s">
        <v>134</v>
      </c>
      <c r="B99" s="1" t="s">
        <v>135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2381.5700000000002</v>
      </c>
      <c r="D101" s="18">
        <v>2381.5700000000002</v>
      </c>
      <c r="E101" s="20">
        <v>-1004.15</v>
      </c>
      <c r="F101" s="20">
        <v>-906.59</v>
      </c>
      <c r="G101" s="18">
        <v>97.56</v>
      </c>
      <c r="H101" s="18">
        <v>0</v>
      </c>
      <c r="I101" s="20">
        <v>-0.04</v>
      </c>
      <c r="J101" s="18">
        <v>-906.63</v>
      </c>
      <c r="K101" s="18">
        <v>3288.2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139</v>
      </c>
      <c r="B105" s="1" t="s">
        <v>140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141</v>
      </c>
      <c r="B106" s="1" t="s">
        <v>142</v>
      </c>
      <c r="C106" s="14">
        <v>3119.63</v>
      </c>
      <c r="D106" s="14">
        <v>3119.63</v>
      </c>
      <c r="E106" s="19">
        <v>-125.1</v>
      </c>
      <c r="F106" s="14">
        <v>0</v>
      </c>
      <c r="G106" s="14">
        <v>235.38</v>
      </c>
      <c r="H106" s="14">
        <v>110.27</v>
      </c>
      <c r="I106" s="19">
        <v>-0.04</v>
      </c>
      <c r="J106" s="14">
        <v>110.23</v>
      </c>
      <c r="K106" s="14">
        <v>3009.4</v>
      </c>
    </row>
    <row r="107" spans="1:11" x14ac:dyDescent="0.2">
      <c r="A107" s="2" t="s">
        <v>143</v>
      </c>
      <c r="B107" s="1" t="s">
        <v>144</v>
      </c>
      <c r="C107" s="14">
        <v>2120.6</v>
      </c>
      <c r="D107" s="14">
        <v>2120.6</v>
      </c>
      <c r="E107" s="19">
        <v>-188.71</v>
      </c>
      <c r="F107" s="19">
        <v>-62.03</v>
      </c>
      <c r="G107" s="14">
        <v>126.68</v>
      </c>
      <c r="H107" s="14">
        <v>0</v>
      </c>
      <c r="I107" s="14">
        <v>0.03</v>
      </c>
      <c r="J107" s="14">
        <v>-62</v>
      </c>
      <c r="K107" s="14">
        <v>2182.6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7074.57</v>
      </c>
      <c r="D109" s="18">
        <v>7074.57</v>
      </c>
      <c r="E109" s="20">
        <v>-715.29</v>
      </c>
      <c r="F109" s="20">
        <v>-368.05</v>
      </c>
      <c r="G109" s="18">
        <v>457.52</v>
      </c>
      <c r="H109" s="18">
        <v>110.27</v>
      </c>
      <c r="I109" s="20">
        <v>-0.05</v>
      </c>
      <c r="J109" s="18">
        <v>-257.83</v>
      </c>
      <c r="K109" s="18">
        <v>7332.4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147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148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149</v>
      </c>
      <c r="B115" s="1" t="s">
        <v>287</v>
      </c>
      <c r="C115" s="14">
        <v>7645.29</v>
      </c>
      <c r="D115" s="14">
        <v>7645.29</v>
      </c>
      <c r="E115" s="14">
        <v>0</v>
      </c>
      <c r="F115" s="14">
        <v>0</v>
      </c>
      <c r="G115" s="14">
        <v>1085.77</v>
      </c>
      <c r="H115" s="14">
        <v>1085.77</v>
      </c>
      <c r="I115" s="14">
        <v>0.12</v>
      </c>
      <c r="J115" s="14">
        <v>1085.8900000000001</v>
      </c>
      <c r="K115" s="14">
        <v>6559.4</v>
      </c>
    </row>
    <row r="116" spans="1:11" x14ac:dyDescent="0.2">
      <c r="A116" s="2" t="s">
        <v>150</v>
      </c>
      <c r="B116" s="1" t="s">
        <v>287</v>
      </c>
      <c r="C116" s="14">
        <v>4569.6400000000003</v>
      </c>
      <c r="D116" s="14">
        <v>4569.6400000000003</v>
      </c>
      <c r="E116" s="14">
        <v>0</v>
      </c>
      <c r="F116" s="14">
        <v>0</v>
      </c>
      <c r="G116" s="14">
        <v>446.42</v>
      </c>
      <c r="H116" s="14">
        <v>446.42</v>
      </c>
      <c r="I116" s="14">
        <v>0.02</v>
      </c>
      <c r="J116" s="14">
        <v>446.44</v>
      </c>
      <c r="K116" s="14">
        <v>4123.2</v>
      </c>
    </row>
    <row r="117" spans="1:11" x14ac:dyDescent="0.2">
      <c r="A117" s="2" t="s">
        <v>151</v>
      </c>
      <c r="B117" s="1" t="s">
        <v>287</v>
      </c>
      <c r="C117" s="14">
        <v>5174.09</v>
      </c>
      <c r="D117" s="14">
        <v>5174.09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-0.03</v>
      </c>
      <c r="J117" s="14">
        <v>557.89</v>
      </c>
      <c r="K117" s="14">
        <v>4616.2</v>
      </c>
    </row>
    <row r="118" spans="1:11" x14ac:dyDescent="0.2">
      <c r="A118" s="2" t="s">
        <v>152</v>
      </c>
      <c r="B118" s="1" t="s">
        <v>287</v>
      </c>
      <c r="C118" s="14">
        <v>5174.1000000000004</v>
      </c>
      <c r="D118" s="14">
        <v>5174.1000000000004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4">
        <v>0.18</v>
      </c>
      <c r="J118" s="14">
        <v>558.1</v>
      </c>
      <c r="K118" s="14">
        <v>4616</v>
      </c>
    </row>
    <row r="119" spans="1:11" x14ac:dyDescent="0.2">
      <c r="A119" s="2" t="s">
        <v>153</v>
      </c>
      <c r="B119" s="1" t="s">
        <v>287</v>
      </c>
      <c r="C119" s="14">
        <v>4569.6400000000003</v>
      </c>
      <c r="D119" s="14">
        <v>4569.6400000000003</v>
      </c>
      <c r="E119" s="14">
        <v>0</v>
      </c>
      <c r="F119" s="14">
        <v>0</v>
      </c>
      <c r="G119" s="14">
        <v>446.42</v>
      </c>
      <c r="H119" s="14">
        <v>446.42</v>
      </c>
      <c r="I119" s="14">
        <v>0.02</v>
      </c>
      <c r="J119" s="14">
        <v>446.44</v>
      </c>
      <c r="K119" s="14">
        <v>4123.2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40841.68</v>
      </c>
      <c r="D121" s="18">
        <v>40841.68</v>
      </c>
      <c r="E121" s="18">
        <v>0</v>
      </c>
      <c r="F121" s="18">
        <v>0</v>
      </c>
      <c r="G121" s="18">
        <v>4433.71</v>
      </c>
      <c r="H121" s="18">
        <v>4433.71</v>
      </c>
      <c r="I121" s="18">
        <v>0.37</v>
      </c>
      <c r="J121" s="18">
        <v>4434.08</v>
      </c>
      <c r="K121" s="18">
        <v>36407.599999999999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4569.3100000000004</v>
      </c>
      <c r="D124" s="14">
        <v>4569.3100000000004</v>
      </c>
      <c r="E124" s="14">
        <v>0</v>
      </c>
      <c r="F124" s="14">
        <v>0</v>
      </c>
      <c r="G124" s="14">
        <v>446.36</v>
      </c>
      <c r="H124" s="14">
        <v>446.36</v>
      </c>
      <c r="I124" s="19">
        <v>-0.05</v>
      </c>
      <c r="J124" s="14">
        <v>446.31</v>
      </c>
      <c r="K124" s="14">
        <v>4123</v>
      </c>
    </row>
    <row r="125" spans="1:11" x14ac:dyDescent="0.2">
      <c r="A125" s="2" t="s">
        <v>159</v>
      </c>
      <c r="B125" s="1" t="s">
        <v>160</v>
      </c>
      <c r="C125" s="14">
        <v>2337.91</v>
      </c>
      <c r="D125" s="14">
        <v>2337.91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4">
        <v>0.08</v>
      </c>
      <c r="J125" s="14">
        <v>-9.89</v>
      </c>
      <c r="K125" s="14">
        <v>2347.8000000000002</v>
      </c>
    </row>
    <row r="126" spans="1:11" x14ac:dyDescent="0.2">
      <c r="A126" s="2" t="s">
        <v>161</v>
      </c>
      <c r="B126" s="1" t="s">
        <v>299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7.0000000000000007E-2</v>
      </c>
      <c r="J126" s="14">
        <v>-9.9</v>
      </c>
      <c r="K126" s="14">
        <v>2347.8000000000002</v>
      </c>
    </row>
    <row r="127" spans="1:11" x14ac:dyDescent="0.2">
      <c r="A127" s="2" t="s">
        <v>318</v>
      </c>
      <c r="B127" s="1" t="s">
        <v>317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4">
        <v>7.0000000000000007E-2</v>
      </c>
      <c r="J127" s="14">
        <v>-9.9</v>
      </c>
      <c r="K127" s="14">
        <v>2347.8000000000002</v>
      </c>
    </row>
    <row r="128" spans="1:11" x14ac:dyDescent="0.2">
      <c r="A128" s="2" t="s">
        <v>322</v>
      </c>
      <c r="B128" s="1" t="s">
        <v>321</v>
      </c>
      <c r="C128" s="14">
        <v>2337.9</v>
      </c>
      <c r="D128" s="14">
        <v>2337.9</v>
      </c>
      <c r="E128" s="19">
        <v>-160.30000000000001</v>
      </c>
      <c r="F128" s="19">
        <v>-9.9700000000000006</v>
      </c>
      <c r="G128" s="14">
        <v>150.32</v>
      </c>
      <c r="H128" s="14">
        <v>0</v>
      </c>
      <c r="I128" s="19">
        <v>-0.13</v>
      </c>
      <c r="J128" s="14">
        <v>-10.1</v>
      </c>
      <c r="K128" s="14">
        <v>2348</v>
      </c>
    </row>
    <row r="129" spans="1:11" s="7" customFormat="1" x14ac:dyDescent="0.2">
      <c r="A129" s="16" t="s">
        <v>36</v>
      </c>
      <c r="C129" s="7" t="s">
        <v>37</v>
      </c>
      <c r="D129" s="7" t="s">
        <v>37</v>
      </c>
      <c r="E129" s="7" t="s">
        <v>37</v>
      </c>
      <c r="F129" s="7" t="s">
        <v>37</v>
      </c>
      <c r="G129" s="7" t="s">
        <v>37</v>
      </c>
      <c r="H129" s="7" t="s">
        <v>37</v>
      </c>
      <c r="I129" s="7" t="s">
        <v>37</v>
      </c>
      <c r="J129" s="7" t="s">
        <v>37</v>
      </c>
      <c r="K129" s="7" t="s">
        <v>37</v>
      </c>
    </row>
    <row r="130" spans="1:11" x14ac:dyDescent="0.2">
      <c r="C130" s="18">
        <v>13920.92</v>
      </c>
      <c r="D130" s="18">
        <v>13920.92</v>
      </c>
      <c r="E130" s="20">
        <v>-641.20000000000005</v>
      </c>
      <c r="F130" s="20">
        <v>-39.880000000000003</v>
      </c>
      <c r="G130" s="18">
        <v>1047.6400000000001</v>
      </c>
      <c r="H130" s="18">
        <v>446.36</v>
      </c>
      <c r="I130" s="18">
        <v>0.04</v>
      </c>
      <c r="J130" s="18">
        <v>406.52</v>
      </c>
      <c r="K130" s="18">
        <v>13514.4</v>
      </c>
    </row>
    <row r="132" spans="1:11" x14ac:dyDescent="0.2">
      <c r="A132" s="12" t="s">
        <v>163</v>
      </c>
    </row>
    <row r="133" spans="1:11" x14ac:dyDescent="0.2">
      <c r="A133" s="2" t="s">
        <v>164</v>
      </c>
      <c r="B133" s="1" t="s">
        <v>165</v>
      </c>
      <c r="C133" s="14">
        <v>2126.89</v>
      </c>
      <c r="D133" s="14">
        <v>2126.89</v>
      </c>
      <c r="E133" s="19">
        <v>-188.71</v>
      </c>
      <c r="F133" s="19">
        <v>-61.35</v>
      </c>
      <c r="G133" s="14">
        <v>127.37</v>
      </c>
      <c r="H133" s="14">
        <v>0</v>
      </c>
      <c r="I133" s="14">
        <v>0.04</v>
      </c>
      <c r="J133" s="14">
        <v>-61.31</v>
      </c>
      <c r="K133" s="14">
        <v>2188.1999999999998</v>
      </c>
    </row>
    <row r="134" spans="1:11" x14ac:dyDescent="0.2">
      <c r="A134" s="2" t="s">
        <v>166</v>
      </c>
      <c r="B134" s="1" t="s">
        <v>167</v>
      </c>
      <c r="C134" s="14">
        <v>348.78</v>
      </c>
      <c r="D134" s="14">
        <v>348.78</v>
      </c>
      <c r="E134" s="19">
        <v>-200.83</v>
      </c>
      <c r="F134" s="19">
        <v>-189.48</v>
      </c>
      <c r="G134" s="14">
        <v>11.35</v>
      </c>
      <c r="H134" s="14">
        <v>0</v>
      </c>
      <c r="I134" s="19">
        <v>-0.14000000000000001</v>
      </c>
      <c r="J134" s="14">
        <v>-189.62</v>
      </c>
      <c r="K134" s="14">
        <v>538.4</v>
      </c>
    </row>
    <row r="135" spans="1:11" x14ac:dyDescent="0.2">
      <c r="A135" s="2" t="s">
        <v>168</v>
      </c>
      <c r="B135" s="1" t="s">
        <v>169</v>
      </c>
      <c r="C135" s="14">
        <v>3119.63</v>
      </c>
      <c r="D135" s="14">
        <v>3119.63</v>
      </c>
      <c r="E135" s="19">
        <v>-125.1</v>
      </c>
      <c r="F135" s="14">
        <v>0</v>
      </c>
      <c r="G135" s="14">
        <v>235.38</v>
      </c>
      <c r="H135" s="14">
        <v>110.27</v>
      </c>
      <c r="I135" s="19">
        <v>-0.04</v>
      </c>
      <c r="J135" s="14">
        <v>110.23</v>
      </c>
      <c r="K135" s="14">
        <v>3009.4</v>
      </c>
    </row>
    <row r="136" spans="1:11" x14ac:dyDescent="0.2">
      <c r="A136" s="2" t="s">
        <v>170</v>
      </c>
      <c r="B136" s="1" t="s">
        <v>171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9">
        <v>-0.08</v>
      </c>
      <c r="J136" s="14">
        <v>51.52</v>
      </c>
      <c r="K136" s="14">
        <v>2715.2</v>
      </c>
    </row>
    <row r="137" spans="1:11" x14ac:dyDescent="0.2">
      <c r="A137" s="2" t="s">
        <v>172</v>
      </c>
      <c r="B137" s="1" t="s">
        <v>173</v>
      </c>
      <c r="C137" s="14">
        <v>2766.72</v>
      </c>
      <c r="D137" s="14">
        <v>2766.72</v>
      </c>
      <c r="E137" s="19">
        <v>-145.38</v>
      </c>
      <c r="F137" s="14">
        <v>0</v>
      </c>
      <c r="G137" s="14">
        <v>196.98</v>
      </c>
      <c r="H137" s="14">
        <v>51.6</v>
      </c>
      <c r="I137" s="19">
        <v>-0.08</v>
      </c>
      <c r="J137" s="14">
        <v>51.52</v>
      </c>
      <c r="K137" s="14">
        <v>2715.2</v>
      </c>
    </row>
    <row r="138" spans="1:11" x14ac:dyDescent="0.2">
      <c r="A138" s="2" t="s">
        <v>174</v>
      </c>
      <c r="B138" s="1" t="s">
        <v>175</v>
      </c>
      <c r="C138" s="14">
        <v>3209.27</v>
      </c>
      <c r="D138" s="14">
        <v>3209.27</v>
      </c>
      <c r="E138" s="19">
        <v>-125.1</v>
      </c>
      <c r="F138" s="14">
        <v>0</v>
      </c>
      <c r="G138" s="14">
        <v>245.13</v>
      </c>
      <c r="H138" s="14">
        <v>120.03</v>
      </c>
      <c r="I138" s="19">
        <v>-0.16</v>
      </c>
      <c r="J138" s="14">
        <v>119.87</v>
      </c>
      <c r="K138" s="14">
        <v>3089.4</v>
      </c>
    </row>
    <row r="139" spans="1:11" x14ac:dyDescent="0.2">
      <c r="A139" s="2" t="s">
        <v>176</v>
      </c>
      <c r="B139" s="1" t="s">
        <v>177</v>
      </c>
      <c r="C139" s="14">
        <v>2371.48</v>
      </c>
      <c r="D139" s="14">
        <v>2371.48</v>
      </c>
      <c r="E139" s="19">
        <v>-160.30000000000001</v>
      </c>
      <c r="F139" s="19">
        <v>-6.32</v>
      </c>
      <c r="G139" s="14">
        <v>153.97999999999999</v>
      </c>
      <c r="H139" s="14">
        <v>0</v>
      </c>
      <c r="I139" s="14">
        <v>0</v>
      </c>
      <c r="J139" s="14">
        <v>-6.32</v>
      </c>
      <c r="K139" s="14">
        <v>2377.8000000000002</v>
      </c>
    </row>
    <row r="140" spans="1:11" x14ac:dyDescent="0.2">
      <c r="A140" s="2" t="s">
        <v>178</v>
      </c>
      <c r="B140" s="1" t="s">
        <v>179</v>
      </c>
      <c r="C140" s="14">
        <v>3102.77</v>
      </c>
      <c r="D140" s="14">
        <v>3102.77</v>
      </c>
      <c r="E140" s="19">
        <v>-125.1</v>
      </c>
      <c r="F140" s="14">
        <v>0</v>
      </c>
      <c r="G140" s="14">
        <v>233.54</v>
      </c>
      <c r="H140" s="14">
        <v>108.44</v>
      </c>
      <c r="I140" s="14">
        <v>0.13</v>
      </c>
      <c r="J140" s="14">
        <v>108.57</v>
      </c>
      <c r="K140" s="14">
        <v>2994.2</v>
      </c>
    </row>
    <row r="141" spans="1:11" x14ac:dyDescent="0.2">
      <c r="A141" s="2" t="s">
        <v>180</v>
      </c>
      <c r="B141" s="1" t="s">
        <v>181</v>
      </c>
      <c r="C141" s="14">
        <v>3119.63</v>
      </c>
      <c r="D141" s="14">
        <v>3119.63</v>
      </c>
      <c r="E141" s="19">
        <v>-125.1</v>
      </c>
      <c r="F141" s="14">
        <v>0</v>
      </c>
      <c r="G141" s="14">
        <v>235.38</v>
      </c>
      <c r="H141" s="14">
        <v>110.27</v>
      </c>
      <c r="I141" s="19">
        <v>-0.04</v>
      </c>
      <c r="J141" s="14">
        <v>110.23</v>
      </c>
      <c r="K141" s="14">
        <v>3009.4</v>
      </c>
    </row>
    <row r="142" spans="1:11" x14ac:dyDescent="0.2">
      <c r="A142" s="2" t="s">
        <v>182</v>
      </c>
      <c r="B142" s="1" t="s">
        <v>183</v>
      </c>
      <c r="C142" s="14">
        <v>2120.6</v>
      </c>
      <c r="D142" s="14">
        <v>2120.6</v>
      </c>
      <c r="E142" s="19">
        <v>-188.71</v>
      </c>
      <c r="F142" s="19">
        <v>-62.03</v>
      </c>
      <c r="G142" s="14">
        <v>126.68</v>
      </c>
      <c r="H142" s="14">
        <v>0</v>
      </c>
      <c r="I142" s="14">
        <v>0.03</v>
      </c>
      <c r="J142" s="14">
        <v>-62</v>
      </c>
      <c r="K142" s="14">
        <v>2182.6</v>
      </c>
    </row>
    <row r="143" spans="1:11" x14ac:dyDescent="0.2">
      <c r="A143" s="2" t="s">
        <v>184</v>
      </c>
      <c r="B143" s="1" t="s">
        <v>185</v>
      </c>
      <c r="C143" s="14">
        <v>3307.5</v>
      </c>
      <c r="D143" s="14">
        <v>3307.5</v>
      </c>
      <c r="E143" s="19">
        <v>-125.1</v>
      </c>
      <c r="F143" s="14">
        <v>0</v>
      </c>
      <c r="G143" s="14">
        <v>255.82</v>
      </c>
      <c r="H143" s="14">
        <v>130.71</v>
      </c>
      <c r="I143" s="19">
        <v>-0.01</v>
      </c>
      <c r="J143" s="14">
        <v>130.69999999999999</v>
      </c>
      <c r="K143" s="14">
        <v>3176.8</v>
      </c>
    </row>
    <row r="144" spans="1:11" x14ac:dyDescent="0.2">
      <c r="A144" s="2" t="s">
        <v>186</v>
      </c>
      <c r="B144" s="1" t="s">
        <v>187</v>
      </c>
      <c r="C144" s="14">
        <v>2371.48</v>
      </c>
      <c r="D144" s="14">
        <v>2371.48</v>
      </c>
      <c r="E144" s="19">
        <v>-160.30000000000001</v>
      </c>
      <c r="F144" s="19">
        <v>-6.32</v>
      </c>
      <c r="G144" s="14">
        <v>153.97999999999999</v>
      </c>
      <c r="H144" s="14">
        <v>0</v>
      </c>
      <c r="I144" s="14">
        <v>0</v>
      </c>
      <c r="J144" s="14">
        <v>-6.32</v>
      </c>
      <c r="K144" s="14">
        <v>2377.8000000000002</v>
      </c>
    </row>
    <row r="145" spans="1:11" x14ac:dyDescent="0.2">
      <c r="A145" s="2" t="s">
        <v>190</v>
      </c>
      <c r="B145" s="1" t="s">
        <v>191</v>
      </c>
      <c r="C145" s="14">
        <v>2766.72</v>
      </c>
      <c r="D145" s="14">
        <v>2766.72</v>
      </c>
      <c r="E145" s="19">
        <v>-145.38</v>
      </c>
      <c r="F145" s="14">
        <v>0</v>
      </c>
      <c r="G145" s="14">
        <v>196.98</v>
      </c>
      <c r="H145" s="14">
        <v>51.6</v>
      </c>
      <c r="I145" s="19">
        <v>-0.08</v>
      </c>
      <c r="J145" s="14">
        <v>51.52</v>
      </c>
      <c r="K145" s="14">
        <v>2715.2</v>
      </c>
    </row>
    <row r="146" spans="1:11" x14ac:dyDescent="0.2">
      <c r="A146" s="2" t="s">
        <v>192</v>
      </c>
      <c r="B146" s="1" t="s">
        <v>193</v>
      </c>
      <c r="C146" s="14">
        <v>3783.61</v>
      </c>
      <c r="D146" s="14">
        <v>3783.61</v>
      </c>
      <c r="E146" s="14">
        <v>0</v>
      </c>
      <c r="F146" s="14">
        <v>0</v>
      </c>
      <c r="G146" s="14">
        <v>314.41000000000003</v>
      </c>
      <c r="H146" s="14">
        <v>314.41000000000003</v>
      </c>
      <c r="I146" s="14">
        <v>0</v>
      </c>
      <c r="J146" s="14">
        <v>314.41000000000003</v>
      </c>
      <c r="K146" s="14">
        <v>3469.2</v>
      </c>
    </row>
    <row r="147" spans="1:11" x14ac:dyDescent="0.2">
      <c r="A147" s="2" t="s">
        <v>194</v>
      </c>
      <c r="B147" s="1" t="s">
        <v>195</v>
      </c>
      <c r="C147" s="14">
        <v>1517.48</v>
      </c>
      <c r="D147" s="14">
        <v>1517.48</v>
      </c>
      <c r="E147" s="19">
        <v>-200.63</v>
      </c>
      <c r="F147" s="19">
        <v>-114.48</v>
      </c>
      <c r="G147" s="14">
        <v>86.15</v>
      </c>
      <c r="H147" s="14">
        <v>0</v>
      </c>
      <c r="I147" s="19">
        <v>-0.04</v>
      </c>
      <c r="J147" s="14">
        <v>-114.52</v>
      </c>
      <c r="K147" s="14">
        <v>1632</v>
      </c>
    </row>
    <row r="148" spans="1:11" x14ac:dyDescent="0.2">
      <c r="A148" s="2" t="s">
        <v>196</v>
      </c>
      <c r="B148" s="1" t="s">
        <v>197</v>
      </c>
      <c r="C148" s="14">
        <v>2608.63</v>
      </c>
      <c r="D148" s="14">
        <v>2608.63</v>
      </c>
      <c r="E148" s="19">
        <v>-160.30000000000001</v>
      </c>
      <c r="F148" s="14">
        <v>0</v>
      </c>
      <c r="G148" s="14">
        <v>179.78</v>
      </c>
      <c r="H148" s="14">
        <v>19.48</v>
      </c>
      <c r="I148" s="14">
        <v>0.15</v>
      </c>
      <c r="J148" s="14">
        <v>19.63</v>
      </c>
      <c r="K148" s="14">
        <v>2589</v>
      </c>
    </row>
    <row r="149" spans="1:11" x14ac:dyDescent="0.2">
      <c r="A149" s="2" t="s">
        <v>198</v>
      </c>
      <c r="B149" s="1" t="s">
        <v>199</v>
      </c>
      <c r="C149" s="14">
        <v>3307.5</v>
      </c>
      <c r="D149" s="14">
        <v>3307.5</v>
      </c>
      <c r="E149" s="19">
        <v>-125.1</v>
      </c>
      <c r="F149" s="14">
        <v>0</v>
      </c>
      <c r="G149" s="14">
        <v>255.82</v>
      </c>
      <c r="H149" s="14">
        <v>130.71</v>
      </c>
      <c r="I149" s="19">
        <v>-0.01</v>
      </c>
      <c r="J149" s="14">
        <v>130.69999999999999</v>
      </c>
      <c r="K149" s="14">
        <v>3176.8</v>
      </c>
    </row>
    <row r="150" spans="1:11" x14ac:dyDescent="0.2">
      <c r="A150" s="2" t="s">
        <v>200</v>
      </c>
      <c r="B150" s="1" t="s">
        <v>201</v>
      </c>
      <c r="C150" s="14">
        <v>2765.73</v>
      </c>
      <c r="D150" s="14">
        <v>2765.73</v>
      </c>
      <c r="E150" s="19">
        <v>-145.38</v>
      </c>
      <c r="F150" s="14">
        <v>0</v>
      </c>
      <c r="G150" s="14">
        <v>196.87</v>
      </c>
      <c r="H150" s="14">
        <v>51.5</v>
      </c>
      <c r="I150" s="14">
        <v>0.03</v>
      </c>
      <c r="J150" s="14">
        <v>51.53</v>
      </c>
      <c r="K150" s="14">
        <v>2714.2</v>
      </c>
    </row>
    <row r="151" spans="1:11" x14ac:dyDescent="0.2">
      <c r="A151" s="2" t="s">
        <v>204</v>
      </c>
      <c r="B151" s="1" t="s">
        <v>205</v>
      </c>
      <c r="C151" s="14">
        <v>3859.85</v>
      </c>
      <c r="D151" s="14">
        <v>3859.85</v>
      </c>
      <c r="E151" s="14">
        <v>0</v>
      </c>
      <c r="F151" s="14">
        <v>0</v>
      </c>
      <c r="G151" s="14">
        <v>326.61</v>
      </c>
      <c r="H151" s="14">
        <v>326.61</v>
      </c>
      <c r="I151" s="14">
        <v>0.04</v>
      </c>
      <c r="J151" s="14">
        <v>326.64999999999998</v>
      </c>
      <c r="K151" s="14">
        <v>3533.2</v>
      </c>
    </row>
    <row r="152" spans="1:11" x14ac:dyDescent="0.2">
      <c r="A152" s="2" t="s">
        <v>305</v>
      </c>
      <c r="B152" s="1" t="s">
        <v>304</v>
      </c>
      <c r="C152" s="14">
        <v>2355</v>
      </c>
      <c r="D152" s="14">
        <v>2355</v>
      </c>
      <c r="E152" s="19">
        <v>-160.30000000000001</v>
      </c>
      <c r="F152" s="19">
        <v>-8.11</v>
      </c>
      <c r="G152" s="14">
        <v>152.18</v>
      </c>
      <c r="H152" s="14">
        <v>0</v>
      </c>
      <c r="I152" s="14">
        <v>0.11</v>
      </c>
      <c r="J152" s="14">
        <v>-8</v>
      </c>
      <c r="K152" s="14">
        <v>2363</v>
      </c>
    </row>
    <row r="153" spans="1:11" s="7" customFormat="1" x14ac:dyDescent="0.2">
      <c r="A153" s="16" t="s">
        <v>36</v>
      </c>
      <c r="C153" s="7" t="s">
        <v>37</v>
      </c>
      <c r="D153" s="7" t="s">
        <v>37</v>
      </c>
      <c r="E153" s="7" t="s">
        <v>37</v>
      </c>
      <c r="F153" s="7" t="s">
        <v>37</v>
      </c>
      <c r="G153" s="7" t="s">
        <v>37</v>
      </c>
      <c r="H153" s="7" t="s">
        <v>37</v>
      </c>
      <c r="I153" s="7" t="s">
        <v>37</v>
      </c>
      <c r="J153" s="7" t="s">
        <v>37</v>
      </c>
      <c r="K153" s="7" t="s">
        <v>37</v>
      </c>
    </row>
    <row r="154" spans="1:11" x14ac:dyDescent="0.2">
      <c r="C154" s="18">
        <v>53695.99</v>
      </c>
      <c r="D154" s="18">
        <v>53695.99</v>
      </c>
      <c r="E154" s="20">
        <v>-2752.2</v>
      </c>
      <c r="F154" s="20">
        <v>-448.09</v>
      </c>
      <c r="G154" s="18">
        <v>3881.37</v>
      </c>
      <c r="H154" s="18">
        <v>1577.23</v>
      </c>
      <c r="I154" s="20">
        <v>-0.15</v>
      </c>
      <c r="J154" s="18">
        <v>1128.99</v>
      </c>
      <c r="K154" s="18">
        <v>52567</v>
      </c>
    </row>
    <row r="156" spans="1:11" x14ac:dyDescent="0.2">
      <c r="A156" s="12" t="s">
        <v>206</v>
      </c>
    </row>
    <row r="157" spans="1:11" x14ac:dyDescent="0.2">
      <c r="A157" s="2" t="s">
        <v>207</v>
      </c>
      <c r="B157" s="1" t="s">
        <v>208</v>
      </c>
      <c r="C157" s="14">
        <v>2127.2199999999998</v>
      </c>
      <c r="D157" s="14">
        <v>2127.2199999999998</v>
      </c>
      <c r="E157" s="19">
        <v>-188.71</v>
      </c>
      <c r="F157" s="19">
        <v>-61.31</v>
      </c>
      <c r="G157" s="14">
        <v>127.4</v>
      </c>
      <c r="H157" s="14">
        <v>0</v>
      </c>
      <c r="I157" s="19">
        <v>-7.0000000000000007E-2</v>
      </c>
      <c r="J157" s="14">
        <v>-61.38</v>
      </c>
      <c r="K157" s="14">
        <v>2188.6</v>
      </c>
    </row>
    <row r="158" spans="1:11" x14ac:dyDescent="0.2">
      <c r="A158" s="2" t="s">
        <v>209</v>
      </c>
      <c r="B158" s="1" t="s">
        <v>210</v>
      </c>
      <c r="C158" s="14">
        <v>2761.76</v>
      </c>
      <c r="D158" s="14">
        <v>2761.76</v>
      </c>
      <c r="E158" s="19">
        <v>-145.38</v>
      </c>
      <c r="F158" s="14">
        <v>0</v>
      </c>
      <c r="G158" s="14">
        <v>196.44</v>
      </c>
      <c r="H158" s="14">
        <v>51.06</v>
      </c>
      <c r="I158" s="14">
        <v>0.1</v>
      </c>
      <c r="J158" s="14">
        <v>51.16</v>
      </c>
      <c r="K158" s="14">
        <v>2710.6</v>
      </c>
    </row>
    <row r="159" spans="1:11" x14ac:dyDescent="0.2">
      <c r="A159" s="2" t="s">
        <v>211</v>
      </c>
      <c r="B159" s="1" t="s">
        <v>212</v>
      </c>
      <c r="C159" s="14">
        <v>1980.03</v>
      </c>
      <c r="D159" s="14">
        <v>1980.03</v>
      </c>
      <c r="E159" s="19">
        <v>-188.71</v>
      </c>
      <c r="F159" s="19">
        <v>-72.959999999999994</v>
      </c>
      <c r="G159" s="14">
        <v>115.75</v>
      </c>
      <c r="H159" s="14">
        <v>0</v>
      </c>
      <c r="I159" s="19">
        <v>-0.01</v>
      </c>
      <c r="J159" s="14">
        <v>-72.97</v>
      </c>
      <c r="K159" s="14">
        <v>2053</v>
      </c>
    </row>
    <row r="160" spans="1:11" x14ac:dyDescent="0.2">
      <c r="A160" s="2" t="s">
        <v>213</v>
      </c>
      <c r="B160" s="1" t="s">
        <v>214</v>
      </c>
      <c r="C160" s="14">
        <v>1589.25</v>
      </c>
      <c r="D160" s="14">
        <v>1589.25</v>
      </c>
      <c r="E160" s="19">
        <v>-200.63</v>
      </c>
      <c r="F160" s="19">
        <v>-109.89</v>
      </c>
      <c r="G160" s="14">
        <v>90.74</v>
      </c>
      <c r="H160" s="14">
        <v>0</v>
      </c>
      <c r="I160" s="14">
        <v>0.14000000000000001</v>
      </c>
      <c r="J160" s="14">
        <v>-109.75</v>
      </c>
      <c r="K160" s="14">
        <v>1699</v>
      </c>
    </row>
    <row r="161" spans="1:11" x14ac:dyDescent="0.2">
      <c r="A161" s="2" t="s">
        <v>215</v>
      </c>
      <c r="B161" s="1" t="s">
        <v>216</v>
      </c>
      <c r="C161" s="14">
        <v>760.06</v>
      </c>
      <c r="D161" s="14">
        <v>760.06</v>
      </c>
      <c r="E161" s="19">
        <v>-200.83</v>
      </c>
      <c r="F161" s="19">
        <v>-163.16</v>
      </c>
      <c r="G161" s="14">
        <v>37.68</v>
      </c>
      <c r="H161" s="14">
        <v>0</v>
      </c>
      <c r="I161" s="14">
        <v>0.02</v>
      </c>
      <c r="J161" s="14">
        <v>-163.13999999999999</v>
      </c>
      <c r="K161" s="14">
        <v>923.2</v>
      </c>
    </row>
    <row r="162" spans="1:11" x14ac:dyDescent="0.2">
      <c r="A162" s="2" t="s">
        <v>217</v>
      </c>
      <c r="B162" s="1" t="s">
        <v>218</v>
      </c>
      <c r="C162" s="14">
        <v>2446.39</v>
      </c>
      <c r="D162" s="14">
        <v>2446.39</v>
      </c>
      <c r="E162" s="19">
        <v>-160.30000000000001</v>
      </c>
      <c r="F162" s="14">
        <v>0</v>
      </c>
      <c r="G162" s="14">
        <v>162.13</v>
      </c>
      <c r="H162" s="14">
        <v>1.83</v>
      </c>
      <c r="I162" s="19">
        <v>-0.04</v>
      </c>
      <c r="J162" s="14">
        <v>1.79</v>
      </c>
      <c r="K162" s="14">
        <v>2444.6</v>
      </c>
    </row>
    <row r="163" spans="1:11" x14ac:dyDescent="0.2">
      <c r="A163" s="2" t="s">
        <v>219</v>
      </c>
      <c r="B163" s="1" t="s">
        <v>220</v>
      </c>
      <c r="C163" s="14">
        <v>2646</v>
      </c>
      <c r="D163" s="14">
        <v>2646</v>
      </c>
      <c r="E163" s="19">
        <v>-145.38</v>
      </c>
      <c r="F163" s="14">
        <v>0</v>
      </c>
      <c r="G163" s="14">
        <v>183.85</v>
      </c>
      <c r="H163" s="14">
        <v>38.47</v>
      </c>
      <c r="I163" s="19">
        <v>-7.0000000000000007E-2</v>
      </c>
      <c r="J163" s="14">
        <v>38.4</v>
      </c>
      <c r="K163" s="14">
        <v>2607.6</v>
      </c>
    </row>
    <row r="164" spans="1:11" x14ac:dyDescent="0.2">
      <c r="A164" s="2" t="s">
        <v>221</v>
      </c>
      <c r="B164" s="1" t="s">
        <v>222</v>
      </c>
      <c r="C164" s="14">
        <v>847.22</v>
      </c>
      <c r="D164" s="14">
        <v>847.22</v>
      </c>
      <c r="E164" s="19">
        <v>-200.83</v>
      </c>
      <c r="F164" s="19">
        <v>-157.58000000000001</v>
      </c>
      <c r="G164" s="14">
        <v>43.25</v>
      </c>
      <c r="H164" s="14">
        <v>0</v>
      </c>
      <c r="I164" s="14">
        <v>0</v>
      </c>
      <c r="J164" s="14">
        <v>-157.58000000000001</v>
      </c>
      <c r="K164" s="14">
        <v>1004.8</v>
      </c>
    </row>
    <row r="165" spans="1:11" x14ac:dyDescent="0.2">
      <c r="A165" s="2" t="s">
        <v>223</v>
      </c>
      <c r="B165" s="1" t="s">
        <v>224</v>
      </c>
      <c r="C165" s="14">
        <v>1980.03</v>
      </c>
      <c r="D165" s="14">
        <v>1980.03</v>
      </c>
      <c r="E165" s="19">
        <v>-188.71</v>
      </c>
      <c r="F165" s="19">
        <v>-72.959999999999994</v>
      </c>
      <c r="G165" s="14">
        <v>115.75</v>
      </c>
      <c r="H165" s="14">
        <v>0</v>
      </c>
      <c r="I165" s="19">
        <v>-0.01</v>
      </c>
      <c r="J165" s="14">
        <v>-72.97</v>
      </c>
      <c r="K165" s="14">
        <v>2053</v>
      </c>
    </row>
    <row r="166" spans="1:11" x14ac:dyDescent="0.2">
      <c r="A166" s="2" t="s">
        <v>225</v>
      </c>
      <c r="B166" s="1" t="s">
        <v>296</v>
      </c>
      <c r="C166" s="14">
        <v>121.55</v>
      </c>
      <c r="D166" s="14">
        <v>121.55</v>
      </c>
      <c r="E166" s="19">
        <v>-200.83</v>
      </c>
      <c r="F166" s="19">
        <v>-198.5</v>
      </c>
      <c r="G166" s="14">
        <v>2.33</v>
      </c>
      <c r="H166" s="14">
        <v>0</v>
      </c>
      <c r="I166" s="19">
        <v>-0.15</v>
      </c>
      <c r="J166" s="14">
        <v>-198.65</v>
      </c>
      <c r="K166" s="14">
        <v>320.2</v>
      </c>
    </row>
    <row r="167" spans="1:11" x14ac:dyDescent="0.2">
      <c r="A167" s="2" t="s">
        <v>227</v>
      </c>
      <c r="B167" s="1" t="s">
        <v>228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9">
        <v>-0.08</v>
      </c>
      <c r="J167" s="14">
        <v>51.52</v>
      </c>
      <c r="K167" s="14">
        <v>2715.2</v>
      </c>
    </row>
    <row r="168" spans="1:11" x14ac:dyDescent="0.2">
      <c r="A168" s="2" t="s">
        <v>229</v>
      </c>
      <c r="B168" s="1" t="s">
        <v>230</v>
      </c>
      <c r="C168" s="14">
        <v>1980.03</v>
      </c>
      <c r="D168" s="14">
        <v>1980.03</v>
      </c>
      <c r="E168" s="19">
        <v>-188.71</v>
      </c>
      <c r="F168" s="19">
        <v>-72.959999999999994</v>
      </c>
      <c r="G168" s="14">
        <v>115.75</v>
      </c>
      <c r="H168" s="14">
        <v>0</v>
      </c>
      <c r="I168" s="19">
        <v>-0.01</v>
      </c>
      <c r="J168" s="14">
        <v>-72.97</v>
      </c>
      <c r="K168" s="14">
        <v>2053</v>
      </c>
    </row>
    <row r="169" spans="1:11" x14ac:dyDescent="0.2">
      <c r="A169" s="2" t="s">
        <v>231</v>
      </c>
      <c r="B169" s="1" t="s">
        <v>232</v>
      </c>
      <c r="C169" s="14">
        <v>2766.72</v>
      </c>
      <c r="D169" s="14">
        <v>2766.72</v>
      </c>
      <c r="E169" s="19">
        <v>-145.38</v>
      </c>
      <c r="F169" s="14">
        <v>0</v>
      </c>
      <c r="G169" s="14">
        <v>196.98</v>
      </c>
      <c r="H169" s="14">
        <v>51.6</v>
      </c>
      <c r="I169" s="19">
        <v>-0.08</v>
      </c>
      <c r="J169" s="14">
        <v>51.52</v>
      </c>
      <c r="K169" s="14">
        <v>2715.2</v>
      </c>
    </row>
    <row r="170" spans="1:11" x14ac:dyDescent="0.2">
      <c r="A170" s="2" t="s">
        <v>233</v>
      </c>
      <c r="B170" s="1" t="s">
        <v>234</v>
      </c>
      <c r="C170" s="14">
        <v>847.22</v>
      </c>
      <c r="D170" s="14">
        <v>847.22</v>
      </c>
      <c r="E170" s="19">
        <v>-200.83</v>
      </c>
      <c r="F170" s="19">
        <v>-157.58000000000001</v>
      </c>
      <c r="G170" s="14">
        <v>43.25</v>
      </c>
      <c r="H170" s="14">
        <v>0</v>
      </c>
      <c r="I170" s="14">
        <v>0</v>
      </c>
      <c r="J170" s="14">
        <v>-157.58000000000001</v>
      </c>
      <c r="K170" s="14">
        <v>1004.8</v>
      </c>
    </row>
    <row r="171" spans="1:11" x14ac:dyDescent="0.2">
      <c r="A171" s="2" t="s">
        <v>235</v>
      </c>
      <c r="B171" s="1" t="s">
        <v>236</v>
      </c>
      <c r="C171" s="14">
        <v>8524.5</v>
      </c>
      <c r="D171" s="14">
        <v>8524.5</v>
      </c>
      <c r="E171" s="14">
        <v>0</v>
      </c>
      <c r="F171" s="14">
        <v>0</v>
      </c>
      <c r="G171" s="14">
        <v>1273.57</v>
      </c>
      <c r="H171" s="14">
        <v>1273.57</v>
      </c>
      <c r="I171" s="14">
        <v>0.13</v>
      </c>
      <c r="J171" s="14">
        <v>1273.7</v>
      </c>
      <c r="K171" s="14">
        <v>7250.8</v>
      </c>
    </row>
    <row r="172" spans="1:11" x14ac:dyDescent="0.2">
      <c r="A172" s="2" t="s">
        <v>237</v>
      </c>
      <c r="B172" s="1" t="s">
        <v>238</v>
      </c>
      <c r="C172" s="14">
        <v>2126.89</v>
      </c>
      <c r="D172" s="14">
        <v>2126.89</v>
      </c>
      <c r="E172" s="19">
        <v>-188.71</v>
      </c>
      <c r="F172" s="19">
        <v>-61.35</v>
      </c>
      <c r="G172" s="14">
        <v>127.37</v>
      </c>
      <c r="H172" s="14">
        <v>0</v>
      </c>
      <c r="I172" s="14">
        <v>0.04</v>
      </c>
      <c r="J172" s="14">
        <v>-61.31</v>
      </c>
      <c r="K172" s="14">
        <v>2188.1999999999998</v>
      </c>
    </row>
    <row r="173" spans="1:11" x14ac:dyDescent="0.2">
      <c r="A173" s="2" t="s">
        <v>239</v>
      </c>
      <c r="B173" s="1" t="s">
        <v>240</v>
      </c>
      <c r="C173" s="14">
        <v>2120.6</v>
      </c>
      <c r="D173" s="14">
        <v>2120.6</v>
      </c>
      <c r="E173" s="19">
        <v>-188.71</v>
      </c>
      <c r="F173" s="19">
        <v>-62.03</v>
      </c>
      <c r="G173" s="14">
        <v>126.68</v>
      </c>
      <c r="H173" s="14">
        <v>0</v>
      </c>
      <c r="I173" s="14">
        <v>0.03</v>
      </c>
      <c r="J173" s="14">
        <v>-62</v>
      </c>
      <c r="K173" s="14">
        <v>2182.6</v>
      </c>
    </row>
    <row r="174" spans="1:11" x14ac:dyDescent="0.2">
      <c r="A174" s="2" t="s">
        <v>241</v>
      </c>
      <c r="B174" s="1" t="s">
        <v>294</v>
      </c>
      <c r="C174" s="14">
        <v>2126.85</v>
      </c>
      <c r="D174" s="14">
        <v>2126.85</v>
      </c>
      <c r="E174" s="19">
        <v>-188.71</v>
      </c>
      <c r="F174" s="19">
        <v>-61.35</v>
      </c>
      <c r="G174" s="14">
        <v>127.36</v>
      </c>
      <c r="H174" s="14">
        <v>0</v>
      </c>
      <c r="I174" s="14">
        <v>0</v>
      </c>
      <c r="J174" s="14">
        <v>-61.35</v>
      </c>
      <c r="K174" s="14">
        <v>2188.1999999999998</v>
      </c>
    </row>
    <row r="175" spans="1:11" x14ac:dyDescent="0.2">
      <c r="A175" s="2" t="s">
        <v>243</v>
      </c>
      <c r="B175" s="1" t="s">
        <v>244</v>
      </c>
      <c r="C175" s="14">
        <v>8206.5</v>
      </c>
      <c r="D175" s="14">
        <v>8206.5</v>
      </c>
      <c r="E175" s="14">
        <v>0</v>
      </c>
      <c r="F175" s="14">
        <v>0</v>
      </c>
      <c r="G175" s="14">
        <v>1205.6500000000001</v>
      </c>
      <c r="H175" s="14">
        <v>1205.6500000000001</v>
      </c>
      <c r="I175" s="14">
        <v>0.05</v>
      </c>
      <c r="J175" s="14">
        <v>1205.7</v>
      </c>
      <c r="K175" s="14">
        <v>7000.8</v>
      </c>
    </row>
    <row r="176" spans="1:11" x14ac:dyDescent="0.2">
      <c r="A176" s="2" t="s">
        <v>245</v>
      </c>
      <c r="B176" s="1" t="s">
        <v>246</v>
      </c>
      <c r="C176" s="14">
        <v>1517.65</v>
      </c>
      <c r="D176" s="14">
        <v>1517.65</v>
      </c>
      <c r="E176" s="19">
        <v>-200.63</v>
      </c>
      <c r="F176" s="19">
        <v>-114.47</v>
      </c>
      <c r="G176" s="14">
        <v>86.16</v>
      </c>
      <c r="H176" s="14">
        <v>0</v>
      </c>
      <c r="I176" s="19">
        <v>-0.08</v>
      </c>
      <c r="J176" s="14">
        <v>-114.55</v>
      </c>
      <c r="K176" s="14">
        <v>1632.2</v>
      </c>
    </row>
    <row r="177" spans="1:11" s="7" customFormat="1" x14ac:dyDescent="0.2">
      <c r="A177" s="16" t="s">
        <v>36</v>
      </c>
      <c r="C177" s="7" t="s">
        <v>37</v>
      </c>
      <c r="D177" s="7" t="s">
        <v>37</v>
      </c>
      <c r="E177" s="7" t="s">
        <v>37</v>
      </c>
      <c r="F177" s="7" t="s">
        <v>37</v>
      </c>
      <c r="G177" s="7" t="s">
        <v>37</v>
      </c>
      <c r="H177" s="7" t="s">
        <v>37</v>
      </c>
      <c r="I177" s="7" t="s">
        <v>37</v>
      </c>
      <c r="J177" s="7" t="s">
        <v>37</v>
      </c>
      <c r="K177" s="7" t="s">
        <v>37</v>
      </c>
    </row>
    <row r="178" spans="1:11" x14ac:dyDescent="0.2">
      <c r="C178" s="18">
        <v>50243.19</v>
      </c>
      <c r="D178" s="18">
        <v>50243.19</v>
      </c>
      <c r="E178" s="20">
        <v>-3267.37</v>
      </c>
      <c r="F178" s="20">
        <v>-1366.1</v>
      </c>
      <c r="G178" s="18">
        <v>4575.07</v>
      </c>
      <c r="H178" s="18">
        <v>2673.78</v>
      </c>
      <c r="I178" s="20">
        <v>-0.09</v>
      </c>
      <c r="J178" s="18">
        <v>1307.5899999999999</v>
      </c>
      <c r="K178" s="18">
        <v>48935.6</v>
      </c>
    </row>
    <row r="180" spans="1:11" x14ac:dyDescent="0.2">
      <c r="A180" s="12" t="s">
        <v>247</v>
      </c>
    </row>
    <row r="181" spans="1:11" x14ac:dyDescent="0.2">
      <c r="A181" s="2" t="s">
        <v>248</v>
      </c>
      <c r="B181" s="1" t="s">
        <v>249</v>
      </c>
      <c r="C181" s="14">
        <v>3022.89</v>
      </c>
      <c r="D181" s="14">
        <v>3022.89</v>
      </c>
      <c r="E181" s="19">
        <v>-145.38</v>
      </c>
      <c r="F181" s="14">
        <v>0</v>
      </c>
      <c r="G181" s="14">
        <v>224.85</v>
      </c>
      <c r="H181" s="14">
        <v>79.47</v>
      </c>
      <c r="I181" s="14">
        <v>0.02</v>
      </c>
      <c r="J181" s="14">
        <v>79.489999999999995</v>
      </c>
      <c r="K181" s="14">
        <v>2943.4</v>
      </c>
    </row>
    <row r="182" spans="1:11" x14ac:dyDescent="0.2">
      <c r="A182" s="2" t="s">
        <v>250</v>
      </c>
      <c r="B182" s="1" t="s">
        <v>251</v>
      </c>
      <c r="C182" s="14">
        <v>1002.17</v>
      </c>
      <c r="D182" s="14">
        <v>1002.17</v>
      </c>
      <c r="E182" s="19">
        <v>-200.74</v>
      </c>
      <c r="F182" s="19">
        <v>-147.57</v>
      </c>
      <c r="G182" s="14">
        <v>53.17</v>
      </c>
      <c r="H182" s="14">
        <v>0</v>
      </c>
      <c r="I182" s="19">
        <v>-0.06</v>
      </c>
      <c r="J182" s="14">
        <v>-147.63</v>
      </c>
      <c r="K182" s="14">
        <v>1149.8</v>
      </c>
    </row>
    <row r="183" spans="1:11" x14ac:dyDescent="0.2">
      <c r="A183" s="2" t="s">
        <v>252</v>
      </c>
      <c r="B183" s="1" t="s">
        <v>253</v>
      </c>
      <c r="C183" s="14">
        <v>2777.31</v>
      </c>
      <c r="D183" s="14">
        <v>2777.31</v>
      </c>
      <c r="E183" s="19">
        <v>-145.38</v>
      </c>
      <c r="F183" s="14">
        <v>0</v>
      </c>
      <c r="G183" s="14">
        <v>198.13</v>
      </c>
      <c r="H183" s="14">
        <v>52.76</v>
      </c>
      <c r="I183" s="14">
        <v>0.15</v>
      </c>
      <c r="J183" s="14">
        <v>52.91</v>
      </c>
      <c r="K183" s="14">
        <v>2724.4</v>
      </c>
    </row>
    <row r="184" spans="1:11" x14ac:dyDescent="0.2">
      <c r="A184" s="2" t="s">
        <v>254</v>
      </c>
      <c r="B184" s="1" t="s">
        <v>255</v>
      </c>
      <c r="C184" s="14">
        <v>2506.75</v>
      </c>
      <c r="D184" s="14">
        <v>2506.75</v>
      </c>
      <c r="E184" s="19">
        <v>-160.30000000000001</v>
      </c>
      <c r="F184" s="14">
        <v>0</v>
      </c>
      <c r="G184" s="14">
        <v>168.69</v>
      </c>
      <c r="H184" s="14">
        <v>8.4</v>
      </c>
      <c r="I184" s="19">
        <v>-0.05</v>
      </c>
      <c r="J184" s="14">
        <v>8.35</v>
      </c>
      <c r="K184" s="14">
        <v>2498.4</v>
      </c>
    </row>
    <row r="185" spans="1:11" x14ac:dyDescent="0.2">
      <c r="A185" s="2" t="s">
        <v>256</v>
      </c>
      <c r="B185" s="1" t="s">
        <v>257</v>
      </c>
      <c r="C185" s="14">
        <v>1212.3599999999999</v>
      </c>
      <c r="D185" s="14">
        <v>1212.3599999999999</v>
      </c>
      <c r="E185" s="19">
        <v>-200.74</v>
      </c>
      <c r="F185" s="19">
        <v>-134.12</v>
      </c>
      <c r="G185" s="14">
        <v>66.62</v>
      </c>
      <c r="H185" s="14">
        <v>0</v>
      </c>
      <c r="I185" s="14">
        <v>0.08</v>
      </c>
      <c r="J185" s="14">
        <v>-134.04</v>
      </c>
      <c r="K185" s="14">
        <v>1346.4</v>
      </c>
    </row>
    <row r="186" spans="1:11" x14ac:dyDescent="0.2">
      <c r="A186" s="2" t="s">
        <v>258</v>
      </c>
      <c r="B186" s="1" t="s">
        <v>259</v>
      </c>
      <c r="C186" s="14">
        <v>2506.75</v>
      </c>
      <c r="D186" s="14">
        <v>2506.75</v>
      </c>
      <c r="E186" s="19">
        <v>-160.30000000000001</v>
      </c>
      <c r="F186" s="14">
        <v>0</v>
      </c>
      <c r="G186" s="14">
        <v>168.69</v>
      </c>
      <c r="H186" s="14">
        <v>8.4</v>
      </c>
      <c r="I186" s="19">
        <v>-0.05</v>
      </c>
      <c r="J186" s="14">
        <v>8.35</v>
      </c>
      <c r="K186" s="14">
        <v>2498.4</v>
      </c>
    </row>
    <row r="187" spans="1:11" x14ac:dyDescent="0.2">
      <c r="A187" s="2" t="s">
        <v>260</v>
      </c>
      <c r="B187" s="1" t="s">
        <v>261</v>
      </c>
      <c r="C187" s="14">
        <v>2346.1799999999998</v>
      </c>
      <c r="D187" s="14">
        <v>2346.1799999999998</v>
      </c>
      <c r="E187" s="19">
        <v>-160.30000000000001</v>
      </c>
      <c r="F187" s="19">
        <v>-9.07</v>
      </c>
      <c r="G187" s="14">
        <v>151.22</v>
      </c>
      <c r="H187" s="14">
        <v>0</v>
      </c>
      <c r="I187" s="14">
        <v>0.05</v>
      </c>
      <c r="J187" s="14">
        <v>-9.02</v>
      </c>
      <c r="K187" s="14">
        <v>2355.1999999999998</v>
      </c>
    </row>
    <row r="188" spans="1:11" x14ac:dyDescent="0.2">
      <c r="A188" s="2" t="s">
        <v>262</v>
      </c>
      <c r="B188" s="1" t="s">
        <v>263</v>
      </c>
      <c r="C188" s="14">
        <v>3821.98</v>
      </c>
      <c r="D188" s="14">
        <v>3821.98</v>
      </c>
      <c r="E188" s="14">
        <v>0</v>
      </c>
      <c r="F188" s="14">
        <v>0</v>
      </c>
      <c r="G188" s="14">
        <v>320.55</v>
      </c>
      <c r="H188" s="14">
        <v>320.55</v>
      </c>
      <c r="I188" s="14">
        <v>0.03</v>
      </c>
      <c r="J188" s="14">
        <v>320.58</v>
      </c>
      <c r="K188" s="14">
        <v>3501.4</v>
      </c>
    </row>
    <row r="189" spans="1:11" x14ac:dyDescent="0.2">
      <c r="A189" s="2" t="s">
        <v>264</v>
      </c>
      <c r="B189" s="1" t="s">
        <v>265</v>
      </c>
      <c r="C189" s="14">
        <v>2855.2</v>
      </c>
      <c r="D189" s="14">
        <v>2855.2</v>
      </c>
      <c r="E189" s="19">
        <v>-145.38</v>
      </c>
      <c r="F189" s="14">
        <v>0</v>
      </c>
      <c r="G189" s="14">
        <v>206.61</v>
      </c>
      <c r="H189" s="14">
        <v>61.23</v>
      </c>
      <c r="I189" s="19">
        <v>-0.03</v>
      </c>
      <c r="J189" s="14">
        <v>61.2</v>
      </c>
      <c r="K189" s="14">
        <v>2794</v>
      </c>
    </row>
    <row r="190" spans="1:11" x14ac:dyDescent="0.2">
      <c r="A190" s="2" t="s">
        <v>266</v>
      </c>
      <c r="B190" s="1" t="s">
        <v>267</v>
      </c>
      <c r="C190" s="14">
        <v>2126.89</v>
      </c>
      <c r="D190" s="14">
        <v>2126.89</v>
      </c>
      <c r="E190" s="19">
        <v>-188.71</v>
      </c>
      <c r="F190" s="19">
        <v>-61.35</v>
      </c>
      <c r="G190" s="14">
        <v>127.37</v>
      </c>
      <c r="H190" s="14">
        <v>0</v>
      </c>
      <c r="I190" s="14">
        <v>0.04</v>
      </c>
      <c r="J190" s="14">
        <v>-61.31</v>
      </c>
      <c r="K190" s="14">
        <v>2188.1999999999998</v>
      </c>
    </row>
    <row r="191" spans="1:11" x14ac:dyDescent="0.2">
      <c r="A191" s="2" t="s">
        <v>268</v>
      </c>
      <c r="B191" s="1" t="s">
        <v>269</v>
      </c>
      <c r="C191" s="14">
        <v>1694.27</v>
      </c>
      <c r="D191" s="14">
        <v>1694.27</v>
      </c>
      <c r="E191" s="19">
        <v>-200.63</v>
      </c>
      <c r="F191" s="19">
        <v>-103.17</v>
      </c>
      <c r="G191" s="14">
        <v>97.46</v>
      </c>
      <c r="H191" s="14">
        <v>0</v>
      </c>
      <c r="I191" s="14">
        <v>0.04</v>
      </c>
      <c r="J191" s="14">
        <v>-103.13</v>
      </c>
      <c r="K191" s="14">
        <v>1797.4</v>
      </c>
    </row>
    <row r="192" spans="1:11" s="7" customFormat="1" x14ac:dyDescent="0.2">
      <c r="A192" s="16" t="s">
        <v>36</v>
      </c>
      <c r="C192" s="7" t="s">
        <v>37</v>
      </c>
      <c r="D192" s="7" t="s">
        <v>37</v>
      </c>
      <c r="E192" s="7" t="s">
        <v>37</v>
      </c>
      <c r="F192" s="7" t="s">
        <v>37</v>
      </c>
      <c r="G192" s="7" t="s">
        <v>37</v>
      </c>
      <c r="H192" s="7" t="s">
        <v>37</v>
      </c>
      <c r="I192" s="7" t="s">
        <v>37</v>
      </c>
      <c r="J192" s="7" t="s">
        <v>37</v>
      </c>
      <c r="K192" s="7" t="s">
        <v>37</v>
      </c>
    </row>
    <row r="193" spans="1:11" x14ac:dyDescent="0.2">
      <c r="C193" s="18">
        <v>25872.75</v>
      </c>
      <c r="D193" s="18">
        <v>25872.75</v>
      </c>
      <c r="E193" s="20">
        <v>-1707.86</v>
      </c>
      <c r="F193" s="20">
        <v>-455.28</v>
      </c>
      <c r="G193" s="18">
        <v>1783.36</v>
      </c>
      <c r="H193" s="18">
        <v>530.80999999999995</v>
      </c>
      <c r="I193" s="18">
        <v>0.22</v>
      </c>
      <c r="J193" s="18">
        <v>75.75</v>
      </c>
      <c r="K193" s="18">
        <v>25797</v>
      </c>
    </row>
    <row r="195" spans="1:11" x14ac:dyDescent="0.2">
      <c r="A195" s="12" t="s">
        <v>270</v>
      </c>
    </row>
    <row r="196" spans="1:11" x14ac:dyDescent="0.2">
      <c r="A196" s="2" t="s">
        <v>271</v>
      </c>
      <c r="B196" s="1" t="s">
        <v>272</v>
      </c>
      <c r="C196" s="14">
        <v>3467.09</v>
      </c>
      <c r="D196" s="14">
        <v>3467.09</v>
      </c>
      <c r="E196" s="19">
        <v>-125.1</v>
      </c>
      <c r="F196" s="14">
        <v>0</v>
      </c>
      <c r="G196" s="14">
        <v>273.18</v>
      </c>
      <c r="H196" s="14">
        <v>148.08000000000001</v>
      </c>
      <c r="I196" s="14">
        <v>0.01</v>
      </c>
      <c r="J196" s="14">
        <v>148.09</v>
      </c>
      <c r="K196" s="14">
        <v>3319</v>
      </c>
    </row>
    <row r="197" spans="1:11" s="7" customFormat="1" x14ac:dyDescent="0.2">
      <c r="A197" s="16" t="s">
        <v>36</v>
      </c>
      <c r="C197" s="7" t="s">
        <v>37</v>
      </c>
      <c r="D197" s="7" t="s">
        <v>37</v>
      </c>
      <c r="E197" s="7" t="s">
        <v>37</v>
      </c>
      <c r="F197" s="7" t="s">
        <v>37</v>
      </c>
      <c r="G197" s="7" t="s">
        <v>37</v>
      </c>
      <c r="H197" s="7" t="s">
        <v>37</v>
      </c>
      <c r="I197" s="7" t="s">
        <v>37</v>
      </c>
      <c r="J197" s="7" t="s">
        <v>37</v>
      </c>
      <c r="K197" s="7" t="s">
        <v>37</v>
      </c>
    </row>
    <row r="198" spans="1:11" x14ac:dyDescent="0.2">
      <c r="C198" s="18">
        <v>3467.09</v>
      </c>
      <c r="D198" s="18">
        <v>3467.09</v>
      </c>
      <c r="E198" s="20">
        <v>-125.1</v>
      </c>
      <c r="F198" s="18">
        <v>0</v>
      </c>
      <c r="G198" s="18">
        <v>273.18</v>
      </c>
      <c r="H198" s="18">
        <v>148.08000000000001</v>
      </c>
      <c r="I198" s="18">
        <v>0.01</v>
      </c>
      <c r="J198" s="18">
        <v>148.09</v>
      </c>
      <c r="K198" s="18">
        <v>3319</v>
      </c>
    </row>
    <row r="200" spans="1:11" x14ac:dyDescent="0.2">
      <c r="A200" s="12" t="s">
        <v>273</v>
      </c>
    </row>
    <row r="201" spans="1:11" x14ac:dyDescent="0.2">
      <c r="A201" s="2" t="s">
        <v>274</v>
      </c>
      <c r="B201" s="1" t="s">
        <v>275</v>
      </c>
      <c r="C201" s="14">
        <v>2756.31</v>
      </c>
      <c r="D201" s="14">
        <v>2756.31</v>
      </c>
      <c r="E201" s="19">
        <v>-145.38</v>
      </c>
      <c r="F201" s="14">
        <v>0</v>
      </c>
      <c r="G201" s="14">
        <v>195.85</v>
      </c>
      <c r="H201" s="14">
        <v>50.47</v>
      </c>
      <c r="I201" s="14">
        <v>0.04</v>
      </c>
      <c r="J201" s="14">
        <v>50.51</v>
      </c>
      <c r="K201" s="14">
        <v>2705.8</v>
      </c>
    </row>
    <row r="202" spans="1:11" s="7" customFormat="1" x14ac:dyDescent="0.2">
      <c r="A202" s="16" t="s">
        <v>36</v>
      </c>
      <c r="C202" s="7" t="s">
        <v>37</v>
      </c>
      <c r="D202" s="7" t="s">
        <v>37</v>
      </c>
      <c r="E202" s="7" t="s">
        <v>37</v>
      </c>
      <c r="F202" s="7" t="s">
        <v>37</v>
      </c>
      <c r="G202" s="7" t="s">
        <v>37</v>
      </c>
      <c r="H202" s="7" t="s">
        <v>37</v>
      </c>
      <c r="I202" s="7" t="s">
        <v>37</v>
      </c>
      <c r="J202" s="7" t="s">
        <v>37</v>
      </c>
      <c r="K202" s="7" t="s">
        <v>37</v>
      </c>
    </row>
    <row r="203" spans="1:11" x14ac:dyDescent="0.2">
      <c r="C203" s="18">
        <v>2756.31</v>
      </c>
      <c r="D203" s="18">
        <v>2756.31</v>
      </c>
      <c r="E203" s="20">
        <v>-145.38</v>
      </c>
      <c r="F203" s="18">
        <v>0</v>
      </c>
      <c r="G203" s="18">
        <v>195.85</v>
      </c>
      <c r="H203" s="18">
        <v>50.47</v>
      </c>
      <c r="I203" s="18">
        <v>0.04</v>
      </c>
      <c r="J203" s="18">
        <v>50.51</v>
      </c>
      <c r="K203" s="18">
        <v>2705.8</v>
      </c>
    </row>
    <row r="205" spans="1:11" x14ac:dyDescent="0.2">
      <c r="A205" s="12" t="s">
        <v>276</v>
      </c>
    </row>
    <row r="206" spans="1:11" x14ac:dyDescent="0.2">
      <c r="A206" s="2" t="s">
        <v>277</v>
      </c>
      <c r="B206" s="1" t="s">
        <v>278</v>
      </c>
      <c r="C206" s="14">
        <v>2765.73</v>
      </c>
      <c r="D206" s="14">
        <v>2765.73</v>
      </c>
      <c r="E206" s="19">
        <v>-145.38</v>
      </c>
      <c r="F206" s="14">
        <v>0</v>
      </c>
      <c r="G206" s="14">
        <v>196.87</v>
      </c>
      <c r="H206" s="14">
        <v>51.5</v>
      </c>
      <c r="I206" s="14">
        <v>0.03</v>
      </c>
      <c r="J206" s="14">
        <v>51.53</v>
      </c>
      <c r="K206" s="14">
        <v>2714.2</v>
      </c>
    </row>
    <row r="207" spans="1:11" x14ac:dyDescent="0.2">
      <c r="A207" s="2" t="s">
        <v>279</v>
      </c>
      <c r="B207" s="1" t="s">
        <v>280</v>
      </c>
      <c r="C207" s="14">
        <v>2122.92</v>
      </c>
      <c r="D207" s="14">
        <v>2122.92</v>
      </c>
      <c r="E207" s="19">
        <v>-188.71</v>
      </c>
      <c r="F207" s="19">
        <v>-61.78</v>
      </c>
      <c r="G207" s="14">
        <v>126.93</v>
      </c>
      <c r="H207" s="14">
        <v>0</v>
      </c>
      <c r="I207" s="14">
        <v>0.1</v>
      </c>
      <c r="J207" s="14">
        <v>-61.68</v>
      </c>
      <c r="K207" s="14">
        <v>2184.6</v>
      </c>
    </row>
    <row r="208" spans="1:11" x14ac:dyDescent="0.2">
      <c r="A208" s="2" t="s">
        <v>281</v>
      </c>
      <c r="B208" s="1" t="s">
        <v>282</v>
      </c>
      <c r="C208" s="14">
        <v>810.5</v>
      </c>
      <c r="D208" s="14">
        <v>810.5</v>
      </c>
      <c r="E208" s="19">
        <v>-200.83</v>
      </c>
      <c r="F208" s="19">
        <v>-159.93</v>
      </c>
      <c r="G208" s="14">
        <v>40.9</v>
      </c>
      <c r="H208" s="14">
        <v>0</v>
      </c>
      <c r="I208" s="14">
        <v>0.03</v>
      </c>
      <c r="J208" s="14">
        <v>-159.9</v>
      </c>
      <c r="K208" s="14">
        <v>970.4</v>
      </c>
    </row>
    <row r="209" spans="1:11" s="7" customFormat="1" x14ac:dyDescent="0.2">
      <c r="A209" s="16" t="s">
        <v>36</v>
      </c>
      <c r="C209" s="7" t="s">
        <v>37</v>
      </c>
      <c r="D209" s="7" t="s">
        <v>37</v>
      </c>
      <c r="E209" s="7" t="s">
        <v>37</v>
      </c>
      <c r="F209" s="7" t="s">
        <v>37</v>
      </c>
      <c r="G209" s="7" t="s">
        <v>37</v>
      </c>
      <c r="H209" s="7" t="s">
        <v>37</v>
      </c>
      <c r="I209" s="7" t="s">
        <v>37</v>
      </c>
      <c r="J209" s="7" t="s">
        <v>37</v>
      </c>
      <c r="K209" s="7" t="s">
        <v>37</v>
      </c>
    </row>
    <row r="210" spans="1:11" x14ac:dyDescent="0.2">
      <c r="C210" s="18">
        <v>5699.15</v>
      </c>
      <c r="D210" s="18">
        <v>5699.15</v>
      </c>
      <c r="E210" s="20">
        <v>-534.91999999999996</v>
      </c>
      <c r="F210" s="20">
        <v>-221.71</v>
      </c>
      <c r="G210" s="18">
        <v>364.7</v>
      </c>
      <c r="H210" s="18">
        <v>51.5</v>
      </c>
      <c r="I210" s="18">
        <v>0.16</v>
      </c>
      <c r="J210" s="18">
        <v>-170.05</v>
      </c>
      <c r="K210" s="18">
        <v>5869.2</v>
      </c>
    </row>
    <row r="212" spans="1:11" s="7" customFormat="1" x14ac:dyDescent="0.2">
      <c r="A212" s="15"/>
      <c r="C212" s="7" t="s">
        <v>283</v>
      </c>
      <c r="D212" s="7" t="s">
        <v>283</v>
      </c>
      <c r="E212" s="7" t="s">
        <v>283</v>
      </c>
      <c r="F212" s="7" t="s">
        <v>283</v>
      </c>
      <c r="G212" s="7" t="s">
        <v>283</v>
      </c>
      <c r="H212" s="7" t="s">
        <v>283</v>
      </c>
      <c r="I212" s="7" t="s">
        <v>283</v>
      </c>
      <c r="J212" s="7" t="s">
        <v>283</v>
      </c>
      <c r="K212" s="7" t="s">
        <v>283</v>
      </c>
    </row>
    <row r="213" spans="1:11" x14ac:dyDescent="0.2">
      <c r="A213" s="16" t="s">
        <v>284</v>
      </c>
      <c r="B213" s="1" t="s">
        <v>285</v>
      </c>
      <c r="C213" s="18">
        <v>390644.31</v>
      </c>
      <c r="D213" s="18">
        <v>390644.31</v>
      </c>
      <c r="E213" s="20">
        <v>-16305.61</v>
      </c>
      <c r="F213" s="20">
        <v>-5487.66</v>
      </c>
      <c r="G213" s="18">
        <v>37011.15</v>
      </c>
      <c r="H213" s="18">
        <v>26193.14</v>
      </c>
      <c r="I213" s="20">
        <v>-0.17</v>
      </c>
      <c r="J213" s="18">
        <v>20705.310000000001</v>
      </c>
      <c r="K213" s="18">
        <v>369939</v>
      </c>
    </row>
    <row r="215" spans="1:11" x14ac:dyDescent="0.2">
      <c r="C215" s="1" t="s">
        <v>285</v>
      </c>
      <c r="D215" s="1" t="s">
        <v>285</v>
      </c>
      <c r="E215" s="1" t="s">
        <v>285</v>
      </c>
      <c r="F215" s="1" t="s">
        <v>285</v>
      </c>
      <c r="G215" s="1" t="s">
        <v>285</v>
      </c>
      <c r="H215" s="1" t="s">
        <v>285</v>
      </c>
      <c r="I215" s="1" t="s">
        <v>285</v>
      </c>
      <c r="J215" s="1" t="s">
        <v>285</v>
      </c>
      <c r="K215" s="1" t="s">
        <v>285</v>
      </c>
    </row>
    <row r="216" spans="1:11" x14ac:dyDescent="0.2">
      <c r="A216" s="2" t="s">
        <v>285</v>
      </c>
      <c r="B216" s="1" t="s">
        <v>285</v>
      </c>
      <c r="C216" s="17"/>
      <c r="D216" s="17"/>
      <c r="E216" s="17"/>
      <c r="F216" s="17"/>
      <c r="G216" s="17"/>
      <c r="H216" s="17"/>
      <c r="I216" s="17"/>
      <c r="J216" s="17"/>
      <c r="K216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pane xSplit="1" ySplit="8" topLeftCell="B96" activePane="bottomRight" state="frozen"/>
      <selection pane="topRight" activeCell="B1" sqref="B1"/>
      <selection pane="bottomLeft" activeCell="A9" sqref="A9"/>
      <selection pane="bottomRight" activeCell="D115" sqref="D115"/>
    </sheetView>
  </sheetViews>
  <sheetFormatPr baseColWidth="10" defaultRowHeight="11.25" x14ac:dyDescent="0.2"/>
  <cols>
    <col min="1" max="1" width="12.28515625" style="2" customWidth="1"/>
    <col min="2" max="2" width="31.7109375" style="1" customWidth="1"/>
    <col min="3" max="3" width="18.140625" style="1" customWidth="1"/>
    <col min="4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327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20">
        <v>-0.68</v>
      </c>
      <c r="J24" s="18">
        <v>6548.9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4">
        <v>0.1</v>
      </c>
      <c r="J28" s="14">
        <v>500.81</v>
      </c>
      <c r="K28" s="14">
        <v>4371.8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9">
        <v>-0.16</v>
      </c>
      <c r="J29" s="14">
        <v>-61.51</v>
      </c>
      <c r="K29" s="14">
        <v>2188.4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9">
        <v>-0.17</v>
      </c>
      <c r="J30" s="14">
        <v>641.65</v>
      </c>
      <c r="K30" s="14">
        <v>4925.2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-0.27</v>
      </c>
      <c r="J33" s="18">
        <v>4561.08</v>
      </c>
      <c r="K33" s="18">
        <v>28528.799999999999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18">
        <v>0.05</v>
      </c>
      <c r="J39" s="18">
        <v>1376.79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4">
        <v>7.0000000000000007E-2</v>
      </c>
      <c r="J42" s="14">
        <v>1018.9</v>
      </c>
      <c r="K42" s="14">
        <v>6313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9">
        <v>-0.16</v>
      </c>
      <c r="J43" s="14">
        <v>-35.450000000000003</v>
      </c>
      <c r="K43" s="14">
        <v>2273.8000000000002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</v>
      </c>
      <c r="J44" s="14">
        <v>-61.35</v>
      </c>
      <c r="K44" s="14">
        <v>2188.1999999999998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20">
        <v>-0.09</v>
      </c>
      <c r="J46" s="18">
        <v>922.1</v>
      </c>
      <c r="K46" s="18">
        <v>10775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9">
        <v>-0.14000000000000001</v>
      </c>
      <c r="J49" s="14">
        <v>4.12</v>
      </c>
      <c r="K49" s="14">
        <v>2464.6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4">
        <v>0.16</v>
      </c>
      <c r="J50" s="14">
        <v>110.43</v>
      </c>
      <c r="K50" s="14">
        <v>3009.2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4">
        <v>0.16</v>
      </c>
      <c r="J53" s="14">
        <v>78.97</v>
      </c>
      <c r="K53" s="14">
        <v>2937.8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4">
        <v>0.16</v>
      </c>
      <c r="J56" s="14">
        <v>110.43</v>
      </c>
      <c r="K56" s="14">
        <v>3009.2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9">
        <v>-0.12</v>
      </c>
      <c r="J57" s="14">
        <v>802.67</v>
      </c>
      <c r="K57" s="14">
        <v>5517.8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4">
        <v>0.15</v>
      </c>
      <c r="J58" s="14">
        <v>148.25</v>
      </c>
      <c r="K58" s="14">
        <v>3319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4">
        <v>0.16</v>
      </c>
      <c r="J59" s="14">
        <v>110.43</v>
      </c>
      <c r="K59" s="14">
        <v>3009.2</v>
      </c>
    </row>
    <row r="60" spans="1:11" s="7" customFormat="1" x14ac:dyDescent="0.2">
      <c r="A60" s="16" t="s">
        <v>36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</row>
    <row r="61" spans="1:11" x14ac:dyDescent="0.2">
      <c r="C61" s="18">
        <v>37988.78</v>
      </c>
      <c r="D61" s="18">
        <v>37988.78</v>
      </c>
      <c r="E61" s="20">
        <v>-1201.6600000000001</v>
      </c>
      <c r="F61" s="18">
        <v>0</v>
      </c>
      <c r="G61" s="18">
        <v>3211.99</v>
      </c>
      <c r="H61" s="18">
        <v>2010.31</v>
      </c>
      <c r="I61" s="18">
        <v>0.47</v>
      </c>
      <c r="J61" s="18">
        <v>2010.78</v>
      </c>
      <c r="K61" s="18">
        <v>35978</v>
      </c>
    </row>
    <row r="63" spans="1:11" x14ac:dyDescent="0.2">
      <c r="A63" s="12" t="s">
        <v>86</v>
      </c>
    </row>
    <row r="64" spans="1:11" x14ac:dyDescent="0.2">
      <c r="A64" s="2" t="s">
        <v>87</v>
      </c>
      <c r="B64" s="1" t="s">
        <v>88</v>
      </c>
      <c r="C64" s="14">
        <v>847.38</v>
      </c>
      <c r="D64" s="14">
        <v>847.38</v>
      </c>
      <c r="E64" s="19">
        <v>-200.83</v>
      </c>
      <c r="F64" s="19">
        <v>-157.57</v>
      </c>
      <c r="G64" s="14">
        <v>43.26</v>
      </c>
      <c r="H64" s="14">
        <v>0</v>
      </c>
      <c r="I64" s="14">
        <v>0.15</v>
      </c>
      <c r="J64" s="14">
        <v>-157.41999999999999</v>
      </c>
      <c r="K64" s="14">
        <v>1004.8</v>
      </c>
    </row>
    <row r="65" spans="1:11" x14ac:dyDescent="0.2">
      <c r="A65" s="2" t="s">
        <v>89</v>
      </c>
      <c r="B65" s="1" t="s">
        <v>90</v>
      </c>
      <c r="C65" s="14">
        <v>2851.4</v>
      </c>
      <c r="D65" s="14">
        <v>2851.4</v>
      </c>
      <c r="E65" s="19">
        <v>-145.38</v>
      </c>
      <c r="F65" s="14">
        <v>0</v>
      </c>
      <c r="G65" s="14">
        <v>206.19</v>
      </c>
      <c r="H65" s="14">
        <v>60.82</v>
      </c>
      <c r="I65" s="19">
        <v>-0.02</v>
      </c>
      <c r="J65" s="14">
        <v>60.8</v>
      </c>
      <c r="K65" s="14">
        <v>2790.6</v>
      </c>
    </row>
    <row r="66" spans="1:11" x14ac:dyDescent="0.2">
      <c r="A66" s="2" t="s">
        <v>91</v>
      </c>
      <c r="B66" s="1" t="s">
        <v>92</v>
      </c>
      <c r="C66" s="14">
        <v>1529.22</v>
      </c>
      <c r="D66" s="14">
        <v>1529.22</v>
      </c>
      <c r="E66" s="19">
        <v>-200.63</v>
      </c>
      <c r="F66" s="19">
        <v>-113.73</v>
      </c>
      <c r="G66" s="14">
        <v>86.9</v>
      </c>
      <c r="H66" s="14">
        <v>0</v>
      </c>
      <c r="I66" s="19">
        <v>-0.05</v>
      </c>
      <c r="J66" s="14">
        <v>-113.78</v>
      </c>
      <c r="K66" s="14">
        <v>1643</v>
      </c>
    </row>
    <row r="67" spans="1:11" x14ac:dyDescent="0.2">
      <c r="A67" s="2" t="s">
        <v>93</v>
      </c>
      <c r="B67" s="1" t="s">
        <v>94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9">
        <v>-0.13</v>
      </c>
      <c r="J67" s="14">
        <v>-133.26</v>
      </c>
      <c r="K67" s="14">
        <v>1361</v>
      </c>
    </row>
    <row r="68" spans="1:11" x14ac:dyDescent="0.2">
      <c r="A68" s="2" t="s">
        <v>95</v>
      </c>
      <c r="B68" s="1" t="s">
        <v>96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9">
        <v>-0.13</v>
      </c>
      <c r="J68" s="14">
        <v>-133.26</v>
      </c>
      <c r="K68" s="14">
        <v>1361</v>
      </c>
    </row>
    <row r="69" spans="1:11" x14ac:dyDescent="0.2">
      <c r="A69" s="2" t="s">
        <v>97</v>
      </c>
      <c r="B69" s="1" t="s">
        <v>98</v>
      </c>
      <c r="C69" s="14">
        <v>777.1</v>
      </c>
      <c r="D69" s="14">
        <v>777.1</v>
      </c>
      <c r="E69" s="19">
        <v>-200.83</v>
      </c>
      <c r="F69" s="19">
        <v>-162.07</v>
      </c>
      <c r="G69" s="14">
        <v>38.770000000000003</v>
      </c>
      <c r="H69" s="14">
        <v>0</v>
      </c>
      <c r="I69" s="19">
        <v>-0.03</v>
      </c>
      <c r="J69" s="14">
        <v>-162.1</v>
      </c>
      <c r="K69" s="14">
        <v>939.2</v>
      </c>
    </row>
    <row r="70" spans="1:11" x14ac:dyDescent="0.2">
      <c r="A70" s="2" t="s">
        <v>99</v>
      </c>
      <c r="B70" s="1" t="s">
        <v>100</v>
      </c>
      <c r="C70" s="14">
        <v>1754.13</v>
      </c>
      <c r="D70" s="14">
        <v>1754.13</v>
      </c>
      <c r="E70" s="19">
        <v>-188.71</v>
      </c>
      <c r="F70" s="19">
        <v>-87.42</v>
      </c>
      <c r="G70" s="14">
        <v>101.3</v>
      </c>
      <c r="H70" s="14">
        <v>0</v>
      </c>
      <c r="I70" s="19">
        <v>-0.05</v>
      </c>
      <c r="J70" s="14">
        <v>-87.47</v>
      </c>
      <c r="K70" s="14">
        <v>1841.6</v>
      </c>
    </row>
    <row r="71" spans="1:11" x14ac:dyDescent="0.2">
      <c r="A71" s="2" t="s">
        <v>101</v>
      </c>
      <c r="B71" s="1" t="s">
        <v>102</v>
      </c>
      <c r="C71" s="14">
        <v>3466.26</v>
      </c>
      <c r="D71" s="14">
        <v>3466.26</v>
      </c>
      <c r="E71" s="19">
        <v>-125.1</v>
      </c>
      <c r="F71" s="14">
        <v>0</v>
      </c>
      <c r="G71" s="14">
        <v>273.08999999999997</v>
      </c>
      <c r="H71" s="14">
        <v>147.99</v>
      </c>
      <c r="I71" s="14">
        <v>7.0000000000000007E-2</v>
      </c>
      <c r="J71" s="14">
        <v>148.06</v>
      </c>
      <c r="K71" s="14">
        <v>3318.2</v>
      </c>
    </row>
    <row r="72" spans="1:11" x14ac:dyDescent="0.2">
      <c r="A72" s="2" t="s">
        <v>103</v>
      </c>
      <c r="B72" s="1" t="s">
        <v>104</v>
      </c>
      <c r="C72" s="14">
        <v>847.38</v>
      </c>
      <c r="D72" s="14">
        <v>847.38</v>
      </c>
      <c r="E72" s="19">
        <v>-200.83</v>
      </c>
      <c r="F72" s="19">
        <v>-157.57</v>
      </c>
      <c r="G72" s="14">
        <v>43.26</v>
      </c>
      <c r="H72" s="14">
        <v>0</v>
      </c>
      <c r="I72" s="14">
        <v>0.15</v>
      </c>
      <c r="J72" s="14">
        <v>-157.41999999999999</v>
      </c>
      <c r="K72" s="14">
        <v>1004.8</v>
      </c>
    </row>
    <row r="73" spans="1:11" x14ac:dyDescent="0.2">
      <c r="A73" s="2" t="s">
        <v>105</v>
      </c>
      <c r="B73" s="1" t="s">
        <v>106</v>
      </c>
      <c r="C73" s="14">
        <v>2120.6</v>
      </c>
      <c r="D73" s="14">
        <v>2120.6</v>
      </c>
      <c r="E73" s="19">
        <v>-188.71</v>
      </c>
      <c r="F73" s="19">
        <v>-62.03</v>
      </c>
      <c r="G73" s="14">
        <v>126.68</v>
      </c>
      <c r="H73" s="14">
        <v>0</v>
      </c>
      <c r="I73" s="19">
        <v>-0.17</v>
      </c>
      <c r="J73" s="14">
        <v>-62.2</v>
      </c>
      <c r="K73" s="14">
        <v>2182.8000000000002</v>
      </c>
    </row>
    <row r="74" spans="1:11" x14ac:dyDescent="0.2">
      <c r="A74" s="2" t="s">
        <v>107</v>
      </c>
      <c r="B74" s="1" t="s">
        <v>108</v>
      </c>
      <c r="C74" s="14">
        <v>1517.48</v>
      </c>
      <c r="D74" s="14">
        <v>1517.48</v>
      </c>
      <c r="E74" s="19">
        <v>-200.63</v>
      </c>
      <c r="F74" s="19">
        <v>-114.48</v>
      </c>
      <c r="G74" s="14">
        <v>86.15</v>
      </c>
      <c r="H74" s="14">
        <v>0</v>
      </c>
      <c r="I74" s="14">
        <v>0.16</v>
      </c>
      <c r="J74" s="14">
        <v>-114.32</v>
      </c>
      <c r="K74" s="14">
        <v>1631.8</v>
      </c>
    </row>
    <row r="75" spans="1:11" s="7" customFormat="1" x14ac:dyDescent="0.2">
      <c r="A75" s="16" t="s">
        <v>36</v>
      </c>
      <c r="C75" s="7" t="s">
        <v>37</v>
      </c>
      <c r="D75" s="7" t="s">
        <v>37</v>
      </c>
      <c r="E75" s="7" t="s">
        <v>37</v>
      </c>
      <c r="F75" s="7" t="s">
        <v>37</v>
      </c>
      <c r="G75" s="7" t="s">
        <v>37</v>
      </c>
      <c r="H75" s="7" t="s">
        <v>37</v>
      </c>
      <c r="I75" s="7" t="s">
        <v>37</v>
      </c>
      <c r="J75" s="7" t="s">
        <v>37</v>
      </c>
      <c r="K75" s="7" t="s">
        <v>37</v>
      </c>
    </row>
    <row r="76" spans="1:11" x14ac:dyDescent="0.2">
      <c r="C76" s="18">
        <v>18166.43</v>
      </c>
      <c r="D76" s="18">
        <v>18166.43</v>
      </c>
      <c r="E76" s="20">
        <v>-2053.13</v>
      </c>
      <c r="F76" s="20">
        <v>-1121.1300000000001</v>
      </c>
      <c r="G76" s="18">
        <v>1140.82</v>
      </c>
      <c r="H76" s="18">
        <v>208.81</v>
      </c>
      <c r="I76" s="20">
        <v>-0.05</v>
      </c>
      <c r="J76" s="18">
        <v>-912.37</v>
      </c>
      <c r="K76" s="18">
        <v>19078.8</v>
      </c>
    </row>
    <row r="78" spans="1:11" x14ac:dyDescent="0.2">
      <c r="A78" s="12" t="s">
        <v>109</v>
      </c>
    </row>
    <row r="79" spans="1:11" x14ac:dyDescent="0.2">
      <c r="A79" s="2" t="s">
        <v>110</v>
      </c>
      <c r="B79" s="1" t="s">
        <v>111</v>
      </c>
      <c r="C79" s="14">
        <v>2766.72</v>
      </c>
      <c r="D79" s="14">
        <v>2766.72</v>
      </c>
      <c r="E79" s="19">
        <v>-145.38</v>
      </c>
      <c r="F79" s="14">
        <v>0</v>
      </c>
      <c r="G79" s="14">
        <v>196.98</v>
      </c>
      <c r="H79" s="14">
        <v>51.6</v>
      </c>
      <c r="I79" s="14">
        <v>0.12</v>
      </c>
      <c r="J79" s="14">
        <v>51.72</v>
      </c>
      <c r="K79" s="14">
        <v>2715</v>
      </c>
    </row>
    <row r="80" spans="1:11" x14ac:dyDescent="0.2">
      <c r="A80" s="2" t="s">
        <v>112</v>
      </c>
      <c r="B80" s="1" t="s">
        <v>113</v>
      </c>
      <c r="C80" s="14">
        <v>1453.65</v>
      </c>
      <c r="D80" s="14">
        <v>1453.65</v>
      </c>
      <c r="E80" s="19">
        <v>-200.63</v>
      </c>
      <c r="F80" s="19">
        <v>-118.57</v>
      </c>
      <c r="G80" s="14">
        <v>82.07</v>
      </c>
      <c r="H80" s="14">
        <v>0</v>
      </c>
      <c r="I80" s="14">
        <v>0.02</v>
      </c>
      <c r="J80" s="14">
        <v>-118.55</v>
      </c>
      <c r="K80" s="14">
        <v>1572.2</v>
      </c>
    </row>
    <row r="81" spans="1:11" x14ac:dyDescent="0.2">
      <c r="A81" s="2" t="s">
        <v>114</v>
      </c>
      <c r="B81" s="1" t="s">
        <v>115</v>
      </c>
      <c r="C81" s="14">
        <v>3119.63</v>
      </c>
      <c r="D81" s="14">
        <v>3119.63</v>
      </c>
      <c r="E81" s="19">
        <v>-125.1</v>
      </c>
      <c r="F81" s="14">
        <v>0</v>
      </c>
      <c r="G81" s="14">
        <v>235.38</v>
      </c>
      <c r="H81" s="14">
        <v>110.27</v>
      </c>
      <c r="I81" s="14">
        <v>0.16</v>
      </c>
      <c r="J81" s="14">
        <v>110.43</v>
      </c>
      <c r="K81" s="14">
        <v>3009.2</v>
      </c>
    </row>
    <row r="82" spans="1:11" x14ac:dyDescent="0.2">
      <c r="A82" s="2" t="s">
        <v>116</v>
      </c>
      <c r="B82" s="1" t="s">
        <v>117</v>
      </c>
      <c r="C82" s="14">
        <v>1002.34</v>
      </c>
      <c r="D82" s="14">
        <v>1002.34</v>
      </c>
      <c r="E82" s="19">
        <v>-200.74</v>
      </c>
      <c r="F82" s="19">
        <v>-147.56</v>
      </c>
      <c r="G82" s="14">
        <v>53.18</v>
      </c>
      <c r="H82" s="14">
        <v>0</v>
      </c>
      <c r="I82" s="19">
        <v>-0.1</v>
      </c>
      <c r="J82" s="14">
        <v>-147.66</v>
      </c>
      <c r="K82" s="14">
        <v>1150</v>
      </c>
    </row>
    <row r="83" spans="1:11" x14ac:dyDescent="0.2">
      <c r="A83" s="2" t="s">
        <v>118</v>
      </c>
      <c r="B83" s="1" t="s">
        <v>119</v>
      </c>
      <c r="C83" s="14">
        <v>2756.31</v>
      </c>
      <c r="D83" s="14">
        <v>2756.31</v>
      </c>
      <c r="E83" s="19">
        <v>-145.38</v>
      </c>
      <c r="F83" s="14">
        <v>0</v>
      </c>
      <c r="G83" s="14">
        <v>195.85</v>
      </c>
      <c r="H83" s="14">
        <v>50.47</v>
      </c>
      <c r="I83" s="14">
        <v>0.04</v>
      </c>
      <c r="J83" s="14">
        <v>50.51</v>
      </c>
      <c r="K83" s="14">
        <v>2705.8</v>
      </c>
    </row>
    <row r="84" spans="1:11" s="7" customFormat="1" x14ac:dyDescent="0.2">
      <c r="A84" s="16" t="s">
        <v>36</v>
      </c>
      <c r="C84" s="7" t="s">
        <v>37</v>
      </c>
      <c r="D84" s="7" t="s">
        <v>37</v>
      </c>
      <c r="E84" s="7" t="s">
        <v>37</v>
      </c>
      <c r="F84" s="7" t="s">
        <v>37</v>
      </c>
      <c r="G84" s="7" t="s">
        <v>37</v>
      </c>
      <c r="H84" s="7" t="s">
        <v>37</v>
      </c>
      <c r="I84" s="7" t="s">
        <v>37</v>
      </c>
      <c r="J84" s="7" t="s">
        <v>37</v>
      </c>
      <c r="K84" s="7" t="s">
        <v>37</v>
      </c>
    </row>
    <row r="85" spans="1:11" x14ac:dyDescent="0.2">
      <c r="C85" s="18">
        <v>11098.65</v>
      </c>
      <c r="D85" s="18">
        <v>11098.65</v>
      </c>
      <c r="E85" s="20">
        <v>-817.23</v>
      </c>
      <c r="F85" s="20">
        <v>-266.13</v>
      </c>
      <c r="G85" s="18">
        <v>763.46</v>
      </c>
      <c r="H85" s="18">
        <v>212.34</v>
      </c>
      <c r="I85" s="18">
        <v>0.24</v>
      </c>
      <c r="J85" s="18">
        <v>-53.55</v>
      </c>
      <c r="K85" s="18">
        <v>11152.2</v>
      </c>
    </row>
    <row r="87" spans="1:11" x14ac:dyDescent="0.2">
      <c r="A87" s="12" t="s">
        <v>120</v>
      </c>
    </row>
    <row r="88" spans="1:11" x14ac:dyDescent="0.2">
      <c r="A88" s="2" t="s">
        <v>121</v>
      </c>
      <c r="B88" s="1" t="s">
        <v>122</v>
      </c>
      <c r="C88" s="14">
        <v>1980.03</v>
      </c>
      <c r="D88" s="14">
        <v>1980.03</v>
      </c>
      <c r="E88" s="19">
        <v>-188.71</v>
      </c>
      <c r="F88" s="19">
        <v>-72.959999999999994</v>
      </c>
      <c r="G88" s="14">
        <v>115.75</v>
      </c>
      <c r="H88" s="14">
        <v>0</v>
      </c>
      <c r="I88" s="19">
        <v>-0.01</v>
      </c>
      <c r="J88" s="14">
        <v>-72.97</v>
      </c>
      <c r="K88" s="14">
        <v>2053</v>
      </c>
    </row>
    <row r="89" spans="1:11" x14ac:dyDescent="0.2">
      <c r="A89" s="2" t="s">
        <v>307</v>
      </c>
      <c r="B89" s="1" t="s">
        <v>306</v>
      </c>
      <c r="C89" s="14">
        <v>2407.5</v>
      </c>
      <c r="D89" s="14">
        <v>2407.5</v>
      </c>
      <c r="E89" s="19">
        <v>-160.30000000000001</v>
      </c>
      <c r="F89" s="19">
        <v>-2.4</v>
      </c>
      <c r="G89" s="14">
        <v>157.9</v>
      </c>
      <c r="H89" s="14">
        <v>0</v>
      </c>
      <c r="I89" s="14">
        <v>0.1</v>
      </c>
      <c r="J89" s="14">
        <v>-2.2999999999999998</v>
      </c>
      <c r="K89" s="14">
        <v>2409.8000000000002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4387.53</v>
      </c>
      <c r="D91" s="18">
        <v>4387.53</v>
      </c>
      <c r="E91" s="20">
        <v>-349.01</v>
      </c>
      <c r="F91" s="20">
        <v>-75.36</v>
      </c>
      <c r="G91" s="18">
        <v>273.64999999999998</v>
      </c>
      <c r="H91" s="18">
        <v>0</v>
      </c>
      <c r="I91" s="18">
        <v>0.09</v>
      </c>
      <c r="J91" s="18">
        <v>-75.27</v>
      </c>
      <c r="K91" s="18">
        <v>4462.8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126</v>
      </c>
      <c r="B95" s="1" t="s">
        <v>127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128</v>
      </c>
      <c r="B96" s="1" t="s">
        <v>129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132</v>
      </c>
      <c r="B97" s="1" t="s">
        <v>133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x14ac:dyDescent="0.2">
      <c r="A98" s="2" t="s">
        <v>134</v>
      </c>
      <c r="B98" s="1" t="s">
        <v>135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s="7" customFormat="1" x14ac:dyDescent="0.2">
      <c r="A99" s="16" t="s">
        <v>36</v>
      </c>
      <c r="C99" s="7" t="s">
        <v>37</v>
      </c>
      <c r="D99" s="7" t="s">
        <v>37</v>
      </c>
      <c r="E99" s="7" t="s">
        <v>37</v>
      </c>
      <c r="F99" s="7" t="s">
        <v>37</v>
      </c>
      <c r="G99" s="7" t="s">
        <v>37</v>
      </c>
      <c r="H99" s="7" t="s">
        <v>37</v>
      </c>
      <c r="I99" s="7" t="s">
        <v>37</v>
      </c>
      <c r="J99" s="7" t="s">
        <v>37</v>
      </c>
      <c r="K99" s="7" t="s">
        <v>37</v>
      </c>
    </row>
    <row r="100" spans="1:11" x14ac:dyDescent="0.2">
      <c r="C100" s="18">
        <v>2381.5700000000002</v>
      </c>
      <c r="D100" s="18">
        <v>2381.5700000000002</v>
      </c>
      <c r="E100" s="20">
        <v>-1004.15</v>
      </c>
      <c r="F100" s="20">
        <v>-906.59</v>
      </c>
      <c r="G100" s="18">
        <v>97.56</v>
      </c>
      <c r="H100" s="18">
        <v>0</v>
      </c>
      <c r="I100" s="20">
        <v>-0.04</v>
      </c>
      <c r="J100" s="18">
        <v>-906.63</v>
      </c>
      <c r="K100" s="18">
        <v>3288.2</v>
      </c>
    </row>
    <row r="102" spans="1:11" x14ac:dyDescent="0.2">
      <c r="A102" s="12" t="s">
        <v>136</v>
      </c>
    </row>
    <row r="103" spans="1:11" x14ac:dyDescent="0.2">
      <c r="A103" s="2" t="s">
        <v>137</v>
      </c>
      <c r="B103" s="1" t="s">
        <v>138</v>
      </c>
      <c r="C103" s="14">
        <v>917.17</v>
      </c>
      <c r="D103" s="14">
        <v>917.17</v>
      </c>
      <c r="E103" s="19">
        <v>-200.74</v>
      </c>
      <c r="F103" s="19">
        <v>-153.01</v>
      </c>
      <c r="G103" s="14">
        <v>47.73</v>
      </c>
      <c r="H103" s="14">
        <v>0</v>
      </c>
      <c r="I103" s="19">
        <v>-0.02</v>
      </c>
      <c r="J103" s="14">
        <v>-153.03</v>
      </c>
      <c r="K103" s="14">
        <v>1070.2</v>
      </c>
    </row>
    <row r="104" spans="1:11" x14ac:dyDescent="0.2">
      <c r="A104" s="2" t="s">
        <v>139</v>
      </c>
      <c r="B104" s="1" t="s">
        <v>140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141</v>
      </c>
      <c r="B105" s="1" t="s">
        <v>142</v>
      </c>
      <c r="C105" s="14">
        <v>3119.63</v>
      </c>
      <c r="D105" s="14">
        <v>3119.63</v>
      </c>
      <c r="E105" s="19">
        <v>-125.1</v>
      </c>
      <c r="F105" s="14">
        <v>0</v>
      </c>
      <c r="G105" s="14">
        <v>235.38</v>
      </c>
      <c r="H105" s="14">
        <v>110.27</v>
      </c>
      <c r="I105" s="14">
        <v>0.16</v>
      </c>
      <c r="J105" s="14">
        <v>110.43</v>
      </c>
      <c r="K105" s="14">
        <v>3009.2</v>
      </c>
    </row>
    <row r="106" spans="1:11" x14ac:dyDescent="0.2">
      <c r="A106" s="2" t="s">
        <v>143</v>
      </c>
      <c r="B106" s="1" t="s">
        <v>144</v>
      </c>
      <c r="C106" s="14">
        <v>2120.6</v>
      </c>
      <c r="D106" s="14">
        <v>2120.6</v>
      </c>
      <c r="E106" s="19">
        <v>-188.71</v>
      </c>
      <c r="F106" s="19">
        <v>-62.03</v>
      </c>
      <c r="G106" s="14">
        <v>126.68</v>
      </c>
      <c r="H106" s="14">
        <v>0</v>
      </c>
      <c r="I106" s="19">
        <v>-0.17</v>
      </c>
      <c r="J106" s="14">
        <v>-62.2</v>
      </c>
      <c r="K106" s="14">
        <v>2182.8000000000002</v>
      </c>
    </row>
    <row r="107" spans="1:11" s="7" customFormat="1" x14ac:dyDescent="0.2">
      <c r="A107" s="16" t="s">
        <v>36</v>
      </c>
      <c r="C107" s="7" t="s">
        <v>37</v>
      </c>
      <c r="D107" s="7" t="s">
        <v>37</v>
      </c>
      <c r="E107" s="7" t="s">
        <v>37</v>
      </c>
      <c r="F107" s="7" t="s">
        <v>37</v>
      </c>
      <c r="G107" s="7" t="s">
        <v>37</v>
      </c>
      <c r="H107" s="7" t="s">
        <v>37</v>
      </c>
      <c r="I107" s="7" t="s">
        <v>37</v>
      </c>
      <c r="J107" s="7" t="s">
        <v>37</v>
      </c>
      <c r="K107" s="7" t="s">
        <v>37</v>
      </c>
    </row>
    <row r="108" spans="1:11" x14ac:dyDescent="0.2">
      <c r="C108" s="18">
        <v>7074.57</v>
      </c>
      <c r="D108" s="18">
        <v>7074.57</v>
      </c>
      <c r="E108" s="20">
        <v>-715.29</v>
      </c>
      <c r="F108" s="20">
        <v>-368.05</v>
      </c>
      <c r="G108" s="18">
        <v>457.52</v>
      </c>
      <c r="H108" s="18">
        <v>110.27</v>
      </c>
      <c r="I108" s="20">
        <v>-0.05</v>
      </c>
      <c r="J108" s="18">
        <v>-257.83</v>
      </c>
      <c r="K108" s="18">
        <v>7332.4</v>
      </c>
    </row>
    <row r="110" spans="1:11" x14ac:dyDescent="0.2">
      <c r="A110" s="12" t="s">
        <v>145</v>
      </c>
    </row>
    <row r="111" spans="1:11" x14ac:dyDescent="0.2">
      <c r="A111" s="2" t="s">
        <v>146</v>
      </c>
      <c r="B111" s="1" t="s">
        <v>287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147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148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149</v>
      </c>
      <c r="B114" s="1" t="s">
        <v>287</v>
      </c>
      <c r="C114" s="14">
        <v>7645.29</v>
      </c>
      <c r="D114" s="14">
        <v>7645.29</v>
      </c>
      <c r="E114" s="14">
        <v>0</v>
      </c>
      <c r="F114" s="14">
        <v>0</v>
      </c>
      <c r="G114" s="14">
        <v>1085.77</v>
      </c>
      <c r="H114" s="14">
        <v>1085.77</v>
      </c>
      <c r="I114" s="19">
        <v>-0.08</v>
      </c>
      <c r="J114" s="14">
        <v>1085.69</v>
      </c>
      <c r="K114" s="14">
        <v>6559.6</v>
      </c>
    </row>
    <row r="115" spans="1:11" x14ac:dyDescent="0.2">
      <c r="A115" s="2" t="s">
        <v>150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x14ac:dyDescent="0.2">
      <c r="A116" s="2" t="s">
        <v>151</v>
      </c>
      <c r="B116" s="1" t="s">
        <v>287</v>
      </c>
      <c r="C116" s="14">
        <v>5174.09</v>
      </c>
      <c r="D116" s="14">
        <v>5174.09</v>
      </c>
      <c r="E116" s="14">
        <v>0</v>
      </c>
      <c r="F116" s="14">
        <v>0</v>
      </c>
      <c r="G116" s="14">
        <v>557.91999999999996</v>
      </c>
      <c r="H116" s="14">
        <v>557.91999999999996</v>
      </c>
      <c r="I116" s="19">
        <v>-0.03</v>
      </c>
      <c r="J116" s="14">
        <v>557.89</v>
      </c>
      <c r="K116" s="14">
        <v>4616.2</v>
      </c>
    </row>
    <row r="117" spans="1:11" x14ac:dyDescent="0.2">
      <c r="A117" s="2" t="s">
        <v>152</v>
      </c>
      <c r="B117" s="1" t="s">
        <v>287</v>
      </c>
      <c r="C117" s="14">
        <v>5174.1000000000004</v>
      </c>
      <c r="D117" s="14">
        <v>5174.1000000000004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-0.02</v>
      </c>
      <c r="J117" s="14">
        <v>557.9</v>
      </c>
      <c r="K117" s="14">
        <v>4616.2</v>
      </c>
    </row>
    <row r="118" spans="1:11" x14ac:dyDescent="0.2">
      <c r="A118" s="2" t="s">
        <v>153</v>
      </c>
      <c r="B118" s="1" t="s">
        <v>287</v>
      </c>
      <c r="C118" s="14">
        <v>4569.6400000000003</v>
      </c>
      <c r="D118" s="14">
        <v>4569.6400000000003</v>
      </c>
      <c r="E118" s="14">
        <v>0</v>
      </c>
      <c r="F118" s="14">
        <v>0</v>
      </c>
      <c r="G118" s="14">
        <v>446.42</v>
      </c>
      <c r="H118" s="14">
        <v>446.42</v>
      </c>
      <c r="I118" s="14">
        <v>0.02</v>
      </c>
      <c r="J118" s="14">
        <v>446.44</v>
      </c>
      <c r="K118" s="14">
        <v>4123.2</v>
      </c>
    </row>
    <row r="119" spans="1:11" s="7" customFormat="1" x14ac:dyDescent="0.2">
      <c r="A119" s="16" t="s">
        <v>36</v>
      </c>
      <c r="C119" s="7" t="s">
        <v>37</v>
      </c>
      <c r="D119" s="7" t="s">
        <v>37</v>
      </c>
      <c r="E119" s="7" t="s">
        <v>37</v>
      </c>
      <c r="F119" s="7" t="s">
        <v>37</v>
      </c>
      <c r="G119" s="7" t="s">
        <v>37</v>
      </c>
      <c r="H119" s="7" t="s">
        <v>37</v>
      </c>
      <c r="I119" s="7" t="s">
        <v>37</v>
      </c>
      <c r="J119" s="7" t="s">
        <v>37</v>
      </c>
      <c r="K119" s="7" t="s">
        <v>37</v>
      </c>
    </row>
    <row r="120" spans="1:11" x14ac:dyDescent="0.2">
      <c r="C120" s="18">
        <v>40841.68</v>
      </c>
      <c r="D120" s="18">
        <v>40841.68</v>
      </c>
      <c r="E120" s="18">
        <v>0</v>
      </c>
      <c r="F120" s="18">
        <v>0</v>
      </c>
      <c r="G120" s="18">
        <v>4433.71</v>
      </c>
      <c r="H120" s="18">
        <v>4433.71</v>
      </c>
      <c r="I120" s="20">
        <v>-0.03</v>
      </c>
      <c r="J120" s="18">
        <v>4433.68</v>
      </c>
      <c r="K120" s="18">
        <v>36408</v>
      </c>
    </row>
    <row r="122" spans="1:11" x14ac:dyDescent="0.2">
      <c r="A122" s="12" t="s">
        <v>154</v>
      </c>
    </row>
    <row r="123" spans="1:11" x14ac:dyDescent="0.2">
      <c r="A123" s="2" t="s">
        <v>155</v>
      </c>
      <c r="B123" s="1" t="s">
        <v>156</v>
      </c>
      <c r="C123" s="14">
        <v>4569.3100000000004</v>
      </c>
      <c r="D123" s="14">
        <v>4569.3100000000004</v>
      </c>
      <c r="E123" s="14">
        <v>0</v>
      </c>
      <c r="F123" s="14">
        <v>0</v>
      </c>
      <c r="G123" s="14">
        <v>446.36</v>
      </c>
      <c r="H123" s="14">
        <v>446.36</v>
      </c>
      <c r="I123" s="19">
        <v>-0.05</v>
      </c>
      <c r="J123" s="14">
        <v>446.31</v>
      </c>
      <c r="K123" s="14">
        <v>4123</v>
      </c>
    </row>
    <row r="124" spans="1:11" x14ac:dyDescent="0.2">
      <c r="A124" s="2" t="s">
        <v>159</v>
      </c>
      <c r="B124" s="1" t="s">
        <v>160</v>
      </c>
      <c r="C124" s="14">
        <v>2337.91</v>
      </c>
      <c r="D124" s="14">
        <v>2337.91</v>
      </c>
      <c r="E124" s="19">
        <v>-160.30000000000001</v>
      </c>
      <c r="F124" s="19">
        <v>-9.9700000000000006</v>
      </c>
      <c r="G124" s="14">
        <v>150.32</v>
      </c>
      <c r="H124" s="14">
        <v>0</v>
      </c>
      <c r="I124" s="14">
        <v>0.08</v>
      </c>
      <c r="J124" s="14">
        <v>-9.89</v>
      </c>
      <c r="K124" s="14">
        <v>2347.8000000000002</v>
      </c>
    </row>
    <row r="125" spans="1:11" x14ac:dyDescent="0.2">
      <c r="A125" s="2" t="s">
        <v>318</v>
      </c>
      <c r="B125" s="1" t="s">
        <v>317</v>
      </c>
      <c r="C125" s="14">
        <v>2337.9</v>
      </c>
      <c r="D125" s="14">
        <v>2337.9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9">
        <v>-0.13</v>
      </c>
      <c r="J125" s="14">
        <v>-10.1</v>
      </c>
      <c r="K125" s="14">
        <v>2348</v>
      </c>
    </row>
    <row r="126" spans="1:11" x14ac:dyDescent="0.2">
      <c r="A126" s="2" t="s">
        <v>322</v>
      </c>
      <c r="B126" s="1" t="s">
        <v>321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7.0000000000000007E-2</v>
      </c>
      <c r="J126" s="14">
        <v>-9.9</v>
      </c>
      <c r="K126" s="14">
        <v>2347.8000000000002</v>
      </c>
    </row>
    <row r="127" spans="1:11" s="7" customFormat="1" x14ac:dyDescent="0.2">
      <c r="A127" s="16" t="s">
        <v>36</v>
      </c>
      <c r="C127" s="7" t="s">
        <v>37</v>
      </c>
      <c r="D127" s="7" t="s">
        <v>37</v>
      </c>
      <c r="E127" s="7" t="s">
        <v>37</v>
      </c>
      <c r="F127" s="7" t="s">
        <v>37</v>
      </c>
      <c r="G127" s="7" t="s">
        <v>37</v>
      </c>
      <c r="H127" s="7" t="s">
        <v>37</v>
      </c>
      <c r="I127" s="7" t="s">
        <v>37</v>
      </c>
      <c r="J127" s="7" t="s">
        <v>37</v>
      </c>
      <c r="K127" s="7" t="s">
        <v>37</v>
      </c>
    </row>
    <row r="128" spans="1:11" x14ac:dyDescent="0.2">
      <c r="C128" s="18">
        <v>11583.02</v>
      </c>
      <c r="D128" s="18">
        <v>11583.02</v>
      </c>
      <c r="E128" s="20">
        <v>-480.9</v>
      </c>
      <c r="F128" s="20">
        <v>-29.91</v>
      </c>
      <c r="G128" s="18">
        <v>897.32</v>
      </c>
      <c r="H128" s="18">
        <v>446.36</v>
      </c>
      <c r="I128" s="20">
        <v>-0.03</v>
      </c>
      <c r="J128" s="18">
        <v>416.42</v>
      </c>
      <c r="K128" s="18">
        <v>11166.6</v>
      </c>
    </row>
    <row r="130" spans="1:11" x14ac:dyDescent="0.2">
      <c r="A130" s="12" t="s">
        <v>163</v>
      </c>
    </row>
    <row r="131" spans="1:11" x14ac:dyDescent="0.2">
      <c r="A131" s="2" t="s">
        <v>164</v>
      </c>
      <c r="B131" s="1" t="s">
        <v>165</v>
      </c>
      <c r="C131" s="14">
        <v>2126.89</v>
      </c>
      <c r="D131" s="14">
        <v>2126.89</v>
      </c>
      <c r="E131" s="19">
        <v>-188.71</v>
      </c>
      <c r="F131" s="19">
        <v>-61.35</v>
      </c>
      <c r="G131" s="14">
        <v>127.37</v>
      </c>
      <c r="H131" s="14">
        <v>0</v>
      </c>
      <c r="I131" s="14">
        <v>0.04</v>
      </c>
      <c r="J131" s="14">
        <v>-61.31</v>
      </c>
      <c r="K131" s="14">
        <v>2188.1999999999998</v>
      </c>
    </row>
    <row r="132" spans="1:11" x14ac:dyDescent="0.2">
      <c r="A132" s="2" t="s">
        <v>166</v>
      </c>
      <c r="B132" s="1" t="s">
        <v>167</v>
      </c>
      <c r="C132" s="14">
        <v>348.78</v>
      </c>
      <c r="D132" s="14">
        <v>348.78</v>
      </c>
      <c r="E132" s="19">
        <v>-200.83</v>
      </c>
      <c r="F132" s="19">
        <v>-189.48</v>
      </c>
      <c r="G132" s="14">
        <v>11.35</v>
      </c>
      <c r="H132" s="14">
        <v>0</v>
      </c>
      <c r="I132" s="14">
        <v>0.06</v>
      </c>
      <c r="J132" s="14">
        <v>-189.42</v>
      </c>
      <c r="K132" s="14">
        <v>538.20000000000005</v>
      </c>
    </row>
    <row r="133" spans="1:11" x14ac:dyDescent="0.2">
      <c r="A133" s="2" t="s">
        <v>168</v>
      </c>
      <c r="B133" s="1" t="s">
        <v>169</v>
      </c>
      <c r="C133" s="14">
        <v>3119.63</v>
      </c>
      <c r="D133" s="14">
        <v>3119.63</v>
      </c>
      <c r="E133" s="19">
        <v>-125.1</v>
      </c>
      <c r="F133" s="14">
        <v>0</v>
      </c>
      <c r="G133" s="14">
        <v>235.38</v>
      </c>
      <c r="H133" s="14">
        <v>110.27</v>
      </c>
      <c r="I133" s="14">
        <v>0.16</v>
      </c>
      <c r="J133" s="14">
        <v>110.43</v>
      </c>
      <c r="K133" s="14">
        <v>3009.2</v>
      </c>
    </row>
    <row r="134" spans="1:11" x14ac:dyDescent="0.2">
      <c r="A134" s="2" t="s">
        <v>170</v>
      </c>
      <c r="B134" s="1" t="s">
        <v>171</v>
      </c>
      <c r="C134" s="14">
        <v>2766.72</v>
      </c>
      <c r="D134" s="14">
        <v>2766.72</v>
      </c>
      <c r="E134" s="19">
        <v>-145.38</v>
      </c>
      <c r="F134" s="14">
        <v>0</v>
      </c>
      <c r="G134" s="14">
        <v>196.98</v>
      </c>
      <c r="H134" s="14">
        <v>51.6</v>
      </c>
      <c r="I134" s="14">
        <v>0.12</v>
      </c>
      <c r="J134" s="14">
        <v>51.72</v>
      </c>
      <c r="K134" s="14">
        <v>2715</v>
      </c>
    </row>
    <row r="135" spans="1:11" x14ac:dyDescent="0.2">
      <c r="A135" s="2" t="s">
        <v>172</v>
      </c>
      <c r="B135" s="1" t="s">
        <v>173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4">
        <v>0.12</v>
      </c>
      <c r="J135" s="14">
        <v>51.72</v>
      </c>
      <c r="K135" s="14">
        <v>2715</v>
      </c>
    </row>
    <row r="136" spans="1:11" x14ac:dyDescent="0.2">
      <c r="A136" s="2" t="s">
        <v>174</v>
      </c>
      <c r="B136" s="1" t="s">
        <v>175</v>
      </c>
      <c r="C136" s="14">
        <v>3209.27</v>
      </c>
      <c r="D136" s="14">
        <v>3209.27</v>
      </c>
      <c r="E136" s="19">
        <v>-125.1</v>
      </c>
      <c r="F136" s="14">
        <v>0</v>
      </c>
      <c r="G136" s="14">
        <v>245.13</v>
      </c>
      <c r="H136" s="14">
        <v>120.03</v>
      </c>
      <c r="I136" s="14">
        <v>0.04</v>
      </c>
      <c r="J136" s="14">
        <v>120.07</v>
      </c>
      <c r="K136" s="14">
        <v>3089.2</v>
      </c>
    </row>
    <row r="137" spans="1:11" x14ac:dyDescent="0.2">
      <c r="A137" s="2" t="s">
        <v>176</v>
      </c>
      <c r="B137" s="1" t="s">
        <v>177</v>
      </c>
      <c r="C137" s="14">
        <v>2371.48</v>
      </c>
      <c r="D137" s="14">
        <v>2371.48</v>
      </c>
      <c r="E137" s="19">
        <v>-160.30000000000001</v>
      </c>
      <c r="F137" s="19">
        <v>-6.32</v>
      </c>
      <c r="G137" s="14">
        <v>153.97999999999999</v>
      </c>
      <c r="H137" s="14">
        <v>0</v>
      </c>
      <c r="I137" s="14">
        <v>0</v>
      </c>
      <c r="J137" s="14">
        <v>-6.32</v>
      </c>
      <c r="K137" s="14">
        <v>2377.8000000000002</v>
      </c>
    </row>
    <row r="138" spans="1:11" x14ac:dyDescent="0.2">
      <c r="A138" s="2" t="s">
        <v>178</v>
      </c>
      <c r="B138" s="1" t="s">
        <v>179</v>
      </c>
      <c r="C138" s="14">
        <v>3102.77</v>
      </c>
      <c r="D138" s="14">
        <v>3102.77</v>
      </c>
      <c r="E138" s="19">
        <v>-125.1</v>
      </c>
      <c r="F138" s="14">
        <v>0</v>
      </c>
      <c r="G138" s="14">
        <v>233.54</v>
      </c>
      <c r="H138" s="14">
        <v>108.44</v>
      </c>
      <c r="I138" s="19">
        <v>-7.0000000000000007E-2</v>
      </c>
      <c r="J138" s="14">
        <v>108.37</v>
      </c>
      <c r="K138" s="14">
        <v>2994.4</v>
      </c>
    </row>
    <row r="139" spans="1:11" x14ac:dyDescent="0.2">
      <c r="A139" s="2" t="s">
        <v>180</v>
      </c>
      <c r="B139" s="1" t="s">
        <v>181</v>
      </c>
      <c r="C139" s="14">
        <v>3119.63</v>
      </c>
      <c r="D139" s="14">
        <v>3119.63</v>
      </c>
      <c r="E139" s="19">
        <v>-125.1</v>
      </c>
      <c r="F139" s="14">
        <v>0</v>
      </c>
      <c r="G139" s="14">
        <v>235.38</v>
      </c>
      <c r="H139" s="14">
        <v>110.27</v>
      </c>
      <c r="I139" s="14">
        <v>0.16</v>
      </c>
      <c r="J139" s="14">
        <v>110.43</v>
      </c>
      <c r="K139" s="14">
        <v>3009.2</v>
      </c>
    </row>
    <row r="140" spans="1:11" x14ac:dyDescent="0.2">
      <c r="A140" s="2" t="s">
        <v>182</v>
      </c>
      <c r="B140" s="1" t="s">
        <v>183</v>
      </c>
      <c r="C140" s="14">
        <v>2120.6</v>
      </c>
      <c r="D140" s="14">
        <v>2120.6</v>
      </c>
      <c r="E140" s="19">
        <v>-188.71</v>
      </c>
      <c r="F140" s="19">
        <v>-62.03</v>
      </c>
      <c r="G140" s="14">
        <v>126.68</v>
      </c>
      <c r="H140" s="14">
        <v>0</v>
      </c>
      <c r="I140" s="14">
        <v>0.03</v>
      </c>
      <c r="J140" s="14">
        <v>-62</v>
      </c>
      <c r="K140" s="14">
        <v>2182.6</v>
      </c>
    </row>
    <row r="141" spans="1:11" x14ac:dyDescent="0.2">
      <c r="A141" s="2" t="s">
        <v>184</v>
      </c>
      <c r="B141" s="1" t="s">
        <v>185</v>
      </c>
      <c r="C141" s="14">
        <v>3307.5</v>
      </c>
      <c r="D141" s="14">
        <v>3307.5</v>
      </c>
      <c r="E141" s="19">
        <v>-125.1</v>
      </c>
      <c r="F141" s="14">
        <v>0</v>
      </c>
      <c r="G141" s="14">
        <v>255.82</v>
      </c>
      <c r="H141" s="14">
        <v>130.71</v>
      </c>
      <c r="I141" s="19">
        <v>-0.01</v>
      </c>
      <c r="J141" s="14">
        <v>130.69999999999999</v>
      </c>
      <c r="K141" s="14">
        <v>3176.8</v>
      </c>
    </row>
    <row r="142" spans="1:11" x14ac:dyDescent="0.2">
      <c r="A142" s="2" t="s">
        <v>186</v>
      </c>
      <c r="B142" s="1" t="s">
        <v>187</v>
      </c>
      <c r="C142" s="14">
        <v>2371.48</v>
      </c>
      <c r="D142" s="14">
        <v>2371.48</v>
      </c>
      <c r="E142" s="19">
        <v>-160.30000000000001</v>
      </c>
      <c r="F142" s="19">
        <v>-6.32</v>
      </c>
      <c r="G142" s="14">
        <v>153.97999999999999</v>
      </c>
      <c r="H142" s="14">
        <v>0</v>
      </c>
      <c r="I142" s="14">
        <v>0</v>
      </c>
      <c r="J142" s="14">
        <v>-6.32</v>
      </c>
      <c r="K142" s="14">
        <v>2377.8000000000002</v>
      </c>
    </row>
    <row r="143" spans="1:11" x14ac:dyDescent="0.2">
      <c r="A143" s="2" t="s">
        <v>190</v>
      </c>
      <c r="B143" s="1" t="s">
        <v>191</v>
      </c>
      <c r="C143" s="14">
        <v>2766.72</v>
      </c>
      <c r="D143" s="14">
        <v>2766.72</v>
      </c>
      <c r="E143" s="19">
        <v>-145.38</v>
      </c>
      <c r="F143" s="14">
        <v>0</v>
      </c>
      <c r="G143" s="14">
        <v>196.98</v>
      </c>
      <c r="H143" s="14">
        <v>51.6</v>
      </c>
      <c r="I143" s="14">
        <v>0.12</v>
      </c>
      <c r="J143" s="14">
        <v>51.72</v>
      </c>
      <c r="K143" s="14">
        <v>2715</v>
      </c>
    </row>
    <row r="144" spans="1:11" x14ac:dyDescent="0.2">
      <c r="A144" s="2" t="s">
        <v>192</v>
      </c>
      <c r="B144" s="1" t="s">
        <v>193</v>
      </c>
      <c r="C144" s="14">
        <v>3783.61</v>
      </c>
      <c r="D144" s="14">
        <v>3783.61</v>
      </c>
      <c r="E144" s="14">
        <v>0</v>
      </c>
      <c r="F144" s="14">
        <v>0</v>
      </c>
      <c r="G144" s="14">
        <v>314.41000000000003</v>
      </c>
      <c r="H144" s="14">
        <v>314.41000000000003</v>
      </c>
      <c r="I144" s="14">
        <v>0</v>
      </c>
      <c r="J144" s="14">
        <v>314.41000000000003</v>
      </c>
      <c r="K144" s="14">
        <v>3469.2</v>
      </c>
    </row>
    <row r="145" spans="1:11" x14ac:dyDescent="0.2">
      <c r="A145" s="2" t="s">
        <v>194</v>
      </c>
      <c r="B145" s="1" t="s">
        <v>195</v>
      </c>
      <c r="C145" s="14">
        <v>1517.48</v>
      </c>
      <c r="D145" s="14">
        <v>1517.48</v>
      </c>
      <c r="E145" s="19">
        <v>-200.63</v>
      </c>
      <c r="F145" s="19">
        <v>-114.48</v>
      </c>
      <c r="G145" s="14">
        <v>86.15</v>
      </c>
      <c r="H145" s="14">
        <v>0</v>
      </c>
      <c r="I145" s="19">
        <v>-0.04</v>
      </c>
      <c r="J145" s="14">
        <v>-114.52</v>
      </c>
      <c r="K145" s="14">
        <v>1632</v>
      </c>
    </row>
    <row r="146" spans="1:11" x14ac:dyDescent="0.2">
      <c r="A146" s="2" t="s">
        <v>196</v>
      </c>
      <c r="B146" s="1" t="s">
        <v>197</v>
      </c>
      <c r="C146" s="14">
        <v>2608.63</v>
      </c>
      <c r="D146" s="14">
        <v>2608.63</v>
      </c>
      <c r="E146" s="19">
        <v>-160.30000000000001</v>
      </c>
      <c r="F146" s="14">
        <v>0</v>
      </c>
      <c r="G146" s="14">
        <v>179.78</v>
      </c>
      <c r="H146" s="14">
        <v>19.48</v>
      </c>
      <c r="I146" s="19">
        <v>-0.05</v>
      </c>
      <c r="J146" s="14">
        <v>19.43</v>
      </c>
      <c r="K146" s="14">
        <v>2589.1999999999998</v>
      </c>
    </row>
    <row r="147" spans="1:11" x14ac:dyDescent="0.2">
      <c r="A147" s="2" t="s">
        <v>198</v>
      </c>
      <c r="B147" s="1" t="s">
        <v>199</v>
      </c>
      <c r="C147" s="14">
        <v>3307.5</v>
      </c>
      <c r="D147" s="14">
        <v>3307.5</v>
      </c>
      <c r="E147" s="19">
        <v>-125.1</v>
      </c>
      <c r="F147" s="14">
        <v>0</v>
      </c>
      <c r="G147" s="14">
        <v>255.82</v>
      </c>
      <c r="H147" s="14">
        <v>130.71</v>
      </c>
      <c r="I147" s="19">
        <v>-0.01</v>
      </c>
      <c r="J147" s="14">
        <v>130.69999999999999</v>
      </c>
      <c r="K147" s="14">
        <v>3176.8</v>
      </c>
    </row>
    <row r="148" spans="1:11" x14ac:dyDescent="0.2">
      <c r="A148" s="2" t="s">
        <v>200</v>
      </c>
      <c r="B148" s="1" t="s">
        <v>201</v>
      </c>
      <c r="C148" s="14">
        <v>2765.73</v>
      </c>
      <c r="D148" s="14">
        <v>2765.73</v>
      </c>
      <c r="E148" s="19">
        <v>-145.38</v>
      </c>
      <c r="F148" s="14">
        <v>0</v>
      </c>
      <c r="G148" s="14">
        <v>196.87</v>
      </c>
      <c r="H148" s="14">
        <v>51.5</v>
      </c>
      <c r="I148" s="14">
        <v>0.03</v>
      </c>
      <c r="J148" s="14">
        <v>51.53</v>
      </c>
      <c r="K148" s="14">
        <v>2714.2</v>
      </c>
    </row>
    <row r="149" spans="1:11" x14ac:dyDescent="0.2">
      <c r="A149" s="2" t="s">
        <v>204</v>
      </c>
      <c r="B149" s="1" t="s">
        <v>205</v>
      </c>
      <c r="C149" s="14">
        <v>3859.85</v>
      </c>
      <c r="D149" s="14">
        <v>3859.85</v>
      </c>
      <c r="E149" s="14">
        <v>0</v>
      </c>
      <c r="F149" s="14">
        <v>0</v>
      </c>
      <c r="G149" s="14">
        <v>326.61</v>
      </c>
      <c r="H149" s="14">
        <v>326.61</v>
      </c>
      <c r="I149" s="14">
        <v>0.04</v>
      </c>
      <c r="J149" s="14">
        <v>326.64999999999998</v>
      </c>
      <c r="K149" s="14">
        <v>3533.2</v>
      </c>
    </row>
    <row r="150" spans="1:11" x14ac:dyDescent="0.2">
      <c r="A150" s="2" t="s">
        <v>305</v>
      </c>
      <c r="B150" s="1" t="s">
        <v>304</v>
      </c>
      <c r="C150" s="14">
        <v>2355</v>
      </c>
      <c r="D150" s="14">
        <v>2355</v>
      </c>
      <c r="E150" s="19">
        <v>-160.30000000000001</v>
      </c>
      <c r="F150" s="19">
        <v>-8.11</v>
      </c>
      <c r="G150" s="14">
        <v>152.18</v>
      </c>
      <c r="H150" s="14">
        <v>0</v>
      </c>
      <c r="I150" s="19">
        <v>-0.09</v>
      </c>
      <c r="J150" s="14">
        <v>-8.1999999999999993</v>
      </c>
      <c r="K150" s="14">
        <v>2363.1999999999998</v>
      </c>
    </row>
    <row r="151" spans="1:11" s="7" customFormat="1" x14ac:dyDescent="0.2">
      <c r="A151" s="16" t="s">
        <v>36</v>
      </c>
      <c r="C151" s="7" t="s">
        <v>37</v>
      </c>
      <c r="D151" s="7" t="s">
        <v>37</v>
      </c>
      <c r="E151" s="7" t="s">
        <v>37</v>
      </c>
      <c r="F151" s="7" t="s">
        <v>37</v>
      </c>
      <c r="G151" s="7" t="s">
        <v>37</v>
      </c>
      <c r="H151" s="7" t="s">
        <v>37</v>
      </c>
      <c r="I151" s="7" t="s">
        <v>37</v>
      </c>
      <c r="J151" s="7" t="s">
        <v>37</v>
      </c>
      <c r="K151" s="7" t="s">
        <v>37</v>
      </c>
    </row>
    <row r="152" spans="1:11" x14ac:dyDescent="0.2">
      <c r="C152" s="18">
        <v>53695.99</v>
      </c>
      <c r="D152" s="18">
        <v>53695.99</v>
      </c>
      <c r="E152" s="20">
        <v>-2752.2</v>
      </c>
      <c r="F152" s="20">
        <v>-448.09</v>
      </c>
      <c r="G152" s="18">
        <v>3881.37</v>
      </c>
      <c r="H152" s="18">
        <v>1577.23</v>
      </c>
      <c r="I152" s="18">
        <v>0.65</v>
      </c>
      <c r="J152" s="18">
        <v>1129.79</v>
      </c>
      <c r="K152" s="18">
        <v>52566.2</v>
      </c>
    </row>
    <row r="154" spans="1:11" x14ac:dyDescent="0.2">
      <c r="A154" s="12" t="s">
        <v>206</v>
      </c>
    </row>
    <row r="155" spans="1:11" x14ac:dyDescent="0.2">
      <c r="A155" s="2" t="s">
        <v>207</v>
      </c>
      <c r="B155" s="1" t="s">
        <v>208</v>
      </c>
      <c r="C155" s="14">
        <v>2127.2199999999998</v>
      </c>
      <c r="D155" s="14">
        <v>2127.2199999999998</v>
      </c>
      <c r="E155" s="19">
        <v>-188.71</v>
      </c>
      <c r="F155" s="19">
        <v>-61.31</v>
      </c>
      <c r="G155" s="14">
        <v>127.4</v>
      </c>
      <c r="H155" s="14">
        <v>0</v>
      </c>
      <c r="I155" s="14">
        <v>0.13</v>
      </c>
      <c r="J155" s="14">
        <v>-61.18</v>
      </c>
      <c r="K155" s="14">
        <v>2188.4</v>
      </c>
    </row>
    <row r="156" spans="1:11" x14ac:dyDescent="0.2">
      <c r="A156" s="2" t="s">
        <v>209</v>
      </c>
      <c r="B156" s="1" t="s">
        <v>210</v>
      </c>
      <c r="C156" s="14">
        <v>2761.76</v>
      </c>
      <c r="D156" s="14">
        <v>2761.76</v>
      </c>
      <c r="E156" s="19">
        <v>-145.38</v>
      </c>
      <c r="F156" s="14">
        <v>0</v>
      </c>
      <c r="G156" s="14">
        <v>196.44</v>
      </c>
      <c r="H156" s="14">
        <v>51.06</v>
      </c>
      <c r="I156" s="19">
        <v>-0.1</v>
      </c>
      <c r="J156" s="14">
        <v>50.96</v>
      </c>
      <c r="K156" s="14">
        <v>2710.8</v>
      </c>
    </row>
    <row r="157" spans="1:11" x14ac:dyDescent="0.2">
      <c r="A157" s="2" t="s">
        <v>211</v>
      </c>
      <c r="B157" s="1" t="s">
        <v>212</v>
      </c>
      <c r="C157" s="14">
        <v>1980.03</v>
      </c>
      <c r="D157" s="14">
        <v>1980.03</v>
      </c>
      <c r="E157" s="19">
        <v>-188.71</v>
      </c>
      <c r="F157" s="19">
        <v>-72.959999999999994</v>
      </c>
      <c r="G157" s="14">
        <v>115.75</v>
      </c>
      <c r="H157" s="14">
        <v>0</v>
      </c>
      <c r="I157" s="19">
        <v>-0.01</v>
      </c>
      <c r="J157" s="14">
        <v>-72.97</v>
      </c>
      <c r="K157" s="14">
        <v>2053</v>
      </c>
    </row>
    <row r="158" spans="1:11" x14ac:dyDescent="0.2">
      <c r="A158" s="2" t="s">
        <v>213</v>
      </c>
      <c r="B158" s="1" t="s">
        <v>214</v>
      </c>
      <c r="C158" s="14">
        <v>1589.25</v>
      </c>
      <c r="D158" s="14">
        <v>1589.25</v>
      </c>
      <c r="E158" s="19">
        <v>-200.63</v>
      </c>
      <c r="F158" s="19">
        <v>-109.89</v>
      </c>
      <c r="G158" s="14">
        <v>90.74</v>
      </c>
      <c r="H158" s="14">
        <v>0</v>
      </c>
      <c r="I158" s="19">
        <v>-0.06</v>
      </c>
      <c r="J158" s="14">
        <v>-109.95</v>
      </c>
      <c r="K158" s="14">
        <v>1699.2</v>
      </c>
    </row>
    <row r="159" spans="1:11" x14ac:dyDescent="0.2">
      <c r="A159" s="2" t="s">
        <v>215</v>
      </c>
      <c r="B159" s="1" t="s">
        <v>216</v>
      </c>
      <c r="C159" s="14">
        <v>760.06</v>
      </c>
      <c r="D159" s="14">
        <v>760.06</v>
      </c>
      <c r="E159" s="19">
        <v>-200.83</v>
      </c>
      <c r="F159" s="19">
        <v>-163.16</v>
      </c>
      <c r="G159" s="14">
        <v>37.68</v>
      </c>
      <c r="H159" s="14">
        <v>0</v>
      </c>
      <c r="I159" s="14">
        <v>0.02</v>
      </c>
      <c r="J159" s="14">
        <v>-163.13999999999999</v>
      </c>
      <c r="K159" s="14">
        <v>923.2</v>
      </c>
    </row>
    <row r="160" spans="1:11" x14ac:dyDescent="0.2">
      <c r="A160" s="2" t="s">
        <v>217</v>
      </c>
      <c r="B160" s="1" t="s">
        <v>218</v>
      </c>
      <c r="C160" s="14">
        <v>2446.39</v>
      </c>
      <c r="D160" s="14">
        <v>2446.39</v>
      </c>
      <c r="E160" s="19">
        <v>-160.30000000000001</v>
      </c>
      <c r="F160" s="14">
        <v>0</v>
      </c>
      <c r="G160" s="14">
        <v>162.13</v>
      </c>
      <c r="H160" s="14">
        <v>1.83</v>
      </c>
      <c r="I160" s="19">
        <v>-0.04</v>
      </c>
      <c r="J160" s="14">
        <v>1.79</v>
      </c>
      <c r="K160" s="14">
        <v>2444.6</v>
      </c>
    </row>
    <row r="161" spans="1:11" x14ac:dyDescent="0.2">
      <c r="A161" s="2" t="s">
        <v>219</v>
      </c>
      <c r="B161" s="1" t="s">
        <v>220</v>
      </c>
      <c r="C161" s="14">
        <v>2646</v>
      </c>
      <c r="D161" s="14">
        <v>2646</v>
      </c>
      <c r="E161" s="19">
        <v>-145.38</v>
      </c>
      <c r="F161" s="14">
        <v>0</v>
      </c>
      <c r="G161" s="14">
        <v>183.85</v>
      </c>
      <c r="H161" s="14">
        <v>38.47</v>
      </c>
      <c r="I161" s="14">
        <v>0.13</v>
      </c>
      <c r="J161" s="14">
        <v>38.6</v>
      </c>
      <c r="K161" s="14">
        <v>2607.4</v>
      </c>
    </row>
    <row r="162" spans="1:11" x14ac:dyDescent="0.2">
      <c r="A162" s="2" t="s">
        <v>221</v>
      </c>
      <c r="B162" s="1" t="s">
        <v>222</v>
      </c>
      <c r="C162" s="14">
        <v>847.22</v>
      </c>
      <c r="D162" s="14">
        <v>847.22</v>
      </c>
      <c r="E162" s="19">
        <v>-200.83</v>
      </c>
      <c r="F162" s="19">
        <v>-157.58000000000001</v>
      </c>
      <c r="G162" s="14">
        <v>43.25</v>
      </c>
      <c r="H162" s="14">
        <v>0</v>
      </c>
      <c r="I162" s="14">
        <v>0</v>
      </c>
      <c r="J162" s="14">
        <v>-157.58000000000001</v>
      </c>
      <c r="K162" s="14">
        <v>1004.8</v>
      </c>
    </row>
    <row r="163" spans="1:11" x14ac:dyDescent="0.2">
      <c r="A163" s="2" t="s">
        <v>223</v>
      </c>
      <c r="B163" s="1" t="s">
        <v>224</v>
      </c>
      <c r="C163" s="14">
        <v>1980.03</v>
      </c>
      <c r="D163" s="14">
        <v>1980.03</v>
      </c>
      <c r="E163" s="19">
        <v>-188.71</v>
      </c>
      <c r="F163" s="19">
        <v>-72.959999999999994</v>
      </c>
      <c r="G163" s="14">
        <v>115.75</v>
      </c>
      <c r="H163" s="14">
        <v>0</v>
      </c>
      <c r="I163" s="19">
        <v>-0.01</v>
      </c>
      <c r="J163" s="14">
        <v>-72.97</v>
      </c>
      <c r="K163" s="14">
        <v>2053</v>
      </c>
    </row>
    <row r="164" spans="1:11" x14ac:dyDescent="0.2">
      <c r="A164" s="2" t="s">
        <v>225</v>
      </c>
      <c r="B164" s="1" t="s">
        <v>296</v>
      </c>
      <c r="C164" s="14">
        <v>121.55</v>
      </c>
      <c r="D164" s="14">
        <v>121.55</v>
      </c>
      <c r="E164" s="19">
        <v>-200.83</v>
      </c>
      <c r="F164" s="19">
        <v>-198.5</v>
      </c>
      <c r="G164" s="14">
        <v>2.33</v>
      </c>
      <c r="H164" s="14">
        <v>0</v>
      </c>
      <c r="I164" s="14">
        <v>0.05</v>
      </c>
      <c r="J164" s="14">
        <v>-198.45</v>
      </c>
      <c r="K164" s="14">
        <v>320</v>
      </c>
    </row>
    <row r="165" spans="1:11" x14ac:dyDescent="0.2">
      <c r="A165" s="2" t="s">
        <v>227</v>
      </c>
      <c r="B165" s="1" t="s">
        <v>228</v>
      </c>
      <c r="C165" s="14">
        <v>2766.72</v>
      </c>
      <c r="D165" s="14">
        <v>2766.72</v>
      </c>
      <c r="E165" s="19">
        <v>-145.38</v>
      </c>
      <c r="F165" s="14">
        <v>0</v>
      </c>
      <c r="G165" s="14">
        <v>196.98</v>
      </c>
      <c r="H165" s="14">
        <v>51.6</v>
      </c>
      <c r="I165" s="14">
        <v>0.12</v>
      </c>
      <c r="J165" s="14">
        <v>51.72</v>
      </c>
      <c r="K165" s="14">
        <v>2715</v>
      </c>
    </row>
    <row r="166" spans="1:11" x14ac:dyDescent="0.2">
      <c r="A166" s="2" t="s">
        <v>229</v>
      </c>
      <c r="B166" s="1" t="s">
        <v>230</v>
      </c>
      <c r="C166" s="14">
        <v>1980.03</v>
      </c>
      <c r="D166" s="14">
        <v>1980.03</v>
      </c>
      <c r="E166" s="19">
        <v>-188.71</v>
      </c>
      <c r="F166" s="19">
        <v>-72.959999999999994</v>
      </c>
      <c r="G166" s="14">
        <v>115.75</v>
      </c>
      <c r="H166" s="14">
        <v>0</v>
      </c>
      <c r="I166" s="19">
        <v>-0.01</v>
      </c>
      <c r="J166" s="14">
        <v>-72.97</v>
      </c>
      <c r="K166" s="14">
        <v>2053</v>
      </c>
    </row>
    <row r="167" spans="1:11" x14ac:dyDescent="0.2">
      <c r="A167" s="2" t="s">
        <v>231</v>
      </c>
      <c r="B167" s="1" t="s">
        <v>232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4">
        <v>0.12</v>
      </c>
      <c r="J167" s="14">
        <v>51.72</v>
      </c>
      <c r="K167" s="14">
        <v>2715</v>
      </c>
    </row>
    <row r="168" spans="1:11" x14ac:dyDescent="0.2">
      <c r="A168" s="2" t="s">
        <v>233</v>
      </c>
      <c r="B168" s="1" t="s">
        <v>234</v>
      </c>
      <c r="C168" s="14">
        <v>847.22</v>
      </c>
      <c r="D168" s="14">
        <v>847.22</v>
      </c>
      <c r="E168" s="19">
        <v>-200.83</v>
      </c>
      <c r="F168" s="19">
        <v>-157.58000000000001</v>
      </c>
      <c r="G168" s="14">
        <v>43.25</v>
      </c>
      <c r="H168" s="14">
        <v>0</v>
      </c>
      <c r="I168" s="14">
        <v>0</v>
      </c>
      <c r="J168" s="14">
        <v>-157.58000000000001</v>
      </c>
      <c r="K168" s="14">
        <v>1004.8</v>
      </c>
    </row>
    <row r="169" spans="1:11" x14ac:dyDescent="0.2">
      <c r="A169" s="2" t="s">
        <v>235</v>
      </c>
      <c r="B169" s="1" t="s">
        <v>236</v>
      </c>
      <c r="C169" s="14">
        <v>8524.5</v>
      </c>
      <c r="D169" s="14">
        <v>8524.5</v>
      </c>
      <c r="E169" s="14">
        <v>0</v>
      </c>
      <c r="F169" s="14">
        <v>0</v>
      </c>
      <c r="G169" s="14">
        <v>1273.57</v>
      </c>
      <c r="H169" s="14">
        <v>1273.57</v>
      </c>
      <c r="I169" s="19">
        <v>-7.0000000000000007E-2</v>
      </c>
      <c r="J169" s="14">
        <v>1273.5</v>
      </c>
      <c r="K169" s="14">
        <v>7251</v>
      </c>
    </row>
    <row r="170" spans="1:11" x14ac:dyDescent="0.2">
      <c r="A170" s="2" t="s">
        <v>237</v>
      </c>
      <c r="B170" s="1" t="s">
        <v>238</v>
      </c>
      <c r="C170" s="14">
        <v>2126.89</v>
      </c>
      <c r="D170" s="14">
        <v>2126.89</v>
      </c>
      <c r="E170" s="19">
        <v>-188.71</v>
      </c>
      <c r="F170" s="19">
        <v>-61.35</v>
      </c>
      <c r="G170" s="14">
        <v>127.37</v>
      </c>
      <c r="H170" s="14">
        <v>0</v>
      </c>
      <c r="I170" s="14">
        <v>0.04</v>
      </c>
      <c r="J170" s="14">
        <v>-61.31</v>
      </c>
      <c r="K170" s="14">
        <v>2188.1999999999998</v>
      </c>
    </row>
    <row r="171" spans="1:11" x14ac:dyDescent="0.2">
      <c r="A171" s="2" t="s">
        <v>239</v>
      </c>
      <c r="B171" s="1" t="s">
        <v>240</v>
      </c>
      <c r="C171" s="14">
        <v>2120.6</v>
      </c>
      <c r="D171" s="14">
        <v>2120.6</v>
      </c>
      <c r="E171" s="19">
        <v>-188.71</v>
      </c>
      <c r="F171" s="19">
        <v>-62.03</v>
      </c>
      <c r="G171" s="14">
        <v>126.68</v>
      </c>
      <c r="H171" s="14">
        <v>0</v>
      </c>
      <c r="I171" s="19">
        <v>-0.17</v>
      </c>
      <c r="J171" s="14">
        <v>-62.2</v>
      </c>
      <c r="K171" s="14">
        <v>2182.8000000000002</v>
      </c>
    </row>
    <row r="172" spans="1:11" x14ac:dyDescent="0.2">
      <c r="A172" s="2" t="s">
        <v>241</v>
      </c>
      <c r="B172" s="1" t="s">
        <v>294</v>
      </c>
      <c r="C172" s="14">
        <v>2126.85</v>
      </c>
      <c r="D172" s="14">
        <v>2126.85</v>
      </c>
      <c r="E172" s="19">
        <v>-188.71</v>
      </c>
      <c r="F172" s="19">
        <v>-61.35</v>
      </c>
      <c r="G172" s="14">
        <v>127.36</v>
      </c>
      <c r="H172" s="14">
        <v>0</v>
      </c>
      <c r="I172" s="14">
        <v>0</v>
      </c>
      <c r="J172" s="14">
        <v>-61.35</v>
      </c>
      <c r="K172" s="14">
        <v>2188.1999999999998</v>
      </c>
    </row>
    <row r="173" spans="1:11" x14ac:dyDescent="0.2">
      <c r="A173" s="2" t="s">
        <v>243</v>
      </c>
      <c r="B173" s="1" t="s">
        <v>244</v>
      </c>
      <c r="C173" s="14">
        <v>8206.5</v>
      </c>
      <c r="D173" s="14">
        <v>8206.5</v>
      </c>
      <c r="E173" s="14">
        <v>0</v>
      </c>
      <c r="F173" s="14">
        <v>0</v>
      </c>
      <c r="G173" s="14">
        <v>1205.6500000000001</v>
      </c>
      <c r="H173" s="14">
        <v>1205.6500000000001</v>
      </c>
      <c r="I173" s="14">
        <v>0.05</v>
      </c>
      <c r="J173" s="14">
        <v>1205.7</v>
      </c>
      <c r="K173" s="14">
        <v>7000.8</v>
      </c>
    </row>
    <row r="174" spans="1:11" x14ac:dyDescent="0.2">
      <c r="A174" s="2" t="s">
        <v>245</v>
      </c>
      <c r="B174" s="1" t="s">
        <v>246</v>
      </c>
      <c r="C174" s="14">
        <v>1517.65</v>
      </c>
      <c r="D174" s="14">
        <v>1517.65</v>
      </c>
      <c r="E174" s="19">
        <v>-200.63</v>
      </c>
      <c r="F174" s="19">
        <v>-114.47</v>
      </c>
      <c r="G174" s="14">
        <v>86.16</v>
      </c>
      <c r="H174" s="14">
        <v>0</v>
      </c>
      <c r="I174" s="19">
        <v>-0.08</v>
      </c>
      <c r="J174" s="14">
        <v>-114.55</v>
      </c>
      <c r="K174" s="14">
        <v>1632.2</v>
      </c>
    </row>
    <row r="175" spans="1:11" s="7" customFormat="1" x14ac:dyDescent="0.2">
      <c r="A175" s="16" t="s">
        <v>36</v>
      </c>
      <c r="C175" s="7" t="s">
        <v>37</v>
      </c>
      <c r="D175" s="7" t="s">
        <v>37</v>
      </c>
      <c r="E175" s="7" t="s">
        <v>37</v>
      </c>
      <c r="F175" s="7" t="s">
        <v>37</v>
      </c>
      <c r="G175" s="7" t="s">
        <v>37</v>
      </c>
      <c r="H175" s="7" t="s">
        <v>37</v>
      </c>
      <c r="I175" s="7" t="s">
        <v>37</v>
      </c>
      <c r="J175" s="7" t="s">
        <v>37</v>
      </c>
      <c r="K175" s="7" t="s">
        <v>37</v>
      </c>
    </row>
    <row r="176" spans="1:11" x14ac:dyDescent="0.2">
      <c r="C176" s="18">
        <v>50243.19</v>
      </c>
      <c r="D176" s="18">
        <v>50243.19</v>
      </c>
      <c r="E176" s="20">
        <v>-3267.37</v>
      </c>
      <c r="F176" s="20">
        <v>-1366.1</v>
      </c>
      <c r="G176" s="18">
        <v>4575.07</v>
      </c>
      <c r="H176" s="18">
        <v>2673.78</v>
      </c>
      <c r="I176" s="18">
        <v>0.11</v>
      </c>
      <c r="J176" s="18">
        <v>1307.79</v>
      </c>
      <c r="K176" s="18">
        <v>48935.4</v>
      </c>
    </row>
    <row r="178" spans="1:11" x14ac:dyDescent="0.2">
      <c r="A178" s="12" t="s">
        <v>247</v>
      </c>
    </row>
    <row r="179" spans="1:11" x14ac:dyDescent="0.2">
      <c r="A179" s="2" t="s">
        <v>248</v>
      </c>
      <c r="B179" s="1" t="s">
        <v>249</v>
      </c>
      <c r="C179" s="14">
        <v>3022.89</v>
      </c>
      <c r="D179" s="14">
        <v>3022.89</v>
      </c>
      <c r="E179" s="19">
        <v>-145.38</v>
      </c>
      <c r="F179" s="14">
        <v>0</v>
      </c>
      <c r="G179" s="14">
        <v>224.85</v>
      </c>
      <c r="H179" s="14">
        <v>79.47</v>
      </c>
      <c r="I179" s="14">
        <v>0.02</v>
      </c>
      <c r="J179" s="14">
        <v>79.489999999999995</v>
      </c>
      <c r="K179" s="14">
        <v>2943.4</v>
      </c>
    </row>
    <row r="180" spans="1:11" x14ac:dyDescent="0.2">
      <c r="A180" s="2" t="s">
        <v>250</v>
      </c>
      <c r="B180" s="1" t="s">
        <v>251</v>
      </c>
      <c r="C180" s="14">
        <v>1002.17</v>
      </c>
      <c r="D180" s="14">
        <v>1002.17</v>
      </c>
      <c r="E180" s="19">
        <v>-200.74</v>
      </c>
      <c r="F180" s="19">
        <v>-147.57</v>
      </c>
      <c r="G180" s="14">
        <v>53.17</v>
      </c>
      <c r="H180" s="14">
        <v>0</v>
      </c>
      <c r="I180" s="19">
        <v>-0.06</v>
      </c>
      <c r="J180" s="14">
        <v>-147.63</v>
      </c>
      <c r="K180" s="14">
        <v>1149.8</v>
      </c>
    </row>
    <row r="181" spans="1:11" x14ac:dyDescent="0.2">
      <c r="A181" s="2" t="s">
        <v>252</v>
      </c>
      <c r="B181" s="1" t="s">
        <v>253</v>
      </c>
      <c r="C181" s="14">
        <v>2777.31</v>
      </c>
      <c r="D181" s="14">
        <v>2777.31</v>
      </c>
      <c r="E181" s="19">
        <v>-145.38</v>
      </c>
      <c r="F181" s="14">
        <v>0</v>
      </c>
      <c r="G181" s="14">
        <v>198.13</v>
      </c>
      <c r="H181" s="14">
        <v>52.76</v>
      </c>
      <c r="I181" s="19">
        <v>-0.05</v>
      </c>
      <c r="J181" s="14">
        <v>52.71</v>
      </c>
      <c r="K181" s="14">
        <v>2724.6</v>
      </c>
    </row>
    <row r="182" spans="1:11" x14ac:dyDescent="0.2">
      <c r="A182" s="2" t="s">
        <v>254</v>
      </c>
      <c r="B182" s="1" t="s">
        <v>255</v>
      </c>
      <c r="C182" s="14">
        <v>2506.75</v>
      </c>
      <c r="D182" s="14">
        <v>2506.75</v>
      </c>
      <c r="E182" s="19">
        <v>-160.30000000000001</v>
      </c>
      <c r="F182" s="14">
        <v>0</v>
      </c>
      <c r="G182" s="14">
        <v>168.69</v>
      </c>
      <c r="H182" s="14">
        <v>8.4</v>
      </c>
      <c r="I182" s="19">
        <v>-0.05</v>
      </c>
      <c r="J182" s="14">
        <v>8.35</v>
      </c>
      <c r="K182" s="14">
        <v>2498.4</v>
      </c>
    </row>
    <row r="183" spans="1:11" x14ac:dyDescent="0.2">
      <c r="A183" s="2" t="s">
        <v>256</v>
      </c>
      <c r="B183" s="1" t="s">
        <v>257</v>
      </c>
      <c r="C183" s="14">
        <v>1212.3599999999999</v>
      </c>
      <c r="D183" s="14">
        <v>1212.3599999999999</v>
      </c>
      <c r="E183" s="19">
        <v>-200.74</v>
      </c>
      <c r="F183" s="19">
        <v>-134.12</v>
      </c>
      <c r="G183" s="14">
        <v>66.62</v>
      </c>
      <c r="H183" s="14">
        <v>0</v>
      </c>
      <c r="I183" s="14">
        <v>0.08</v>
      </c>
      <c r="J183" s="14">
        <v>-134.04</v>
      </c>
      <c r="K183" s="14">
        <v>1346.4</v>
      </c>
    </row>
    <row r="184" spans="1:11" x14ac:dyDescent="0.2">
      <c r="A184" s="2" t="s">
        <v>258</v>
      </c>
      <c r="B184" s="1" t="s">
        <v>259</v>
      </c>
      <c r="C184" s="14">
        <v>2506.75</v>
      </c>
      <c r="D184" s="14">
        <v>2506.75</v>
      </c>
      <c r="E184" s="19">
        <v>-160.30000000000001</v>
      </c>
      <c r="F184" s="14">
        <v>0</v>
      </c>
      <c r="G184" s="14">
        <v>168.69</v>
      </c>
      <c r="H184" s="14">
        <v>8.4</v>
      </c>
      <c r="I184" s="19">
        <v>-0.05</v>
      </c>
      <c r="J184" s="14">
        <v>8.35</v>
      </c>
      <c r="K184" s="14">
        <v>2498.4</v>
      </c>
    </row>
    <row r="185" spans="1:11" x14ac:dyDescent="0.2">
      <c r="A185" s="2" t="s">
        <v>260</v>
      </c>
      <c r="B185" s="1" t="s">
        <v>261</v>
      </c>
      <c r="C185" s="14">
        <v>2346.1799999999998</v>
      </c>
      <c r="D185" s="14">
        <v>2346.1799999999998</v>
      </c>
      <c r="E185" s="19">
        <v>-160.30000000000001</v>
      </c>
      <c r="F185" s="19">
        <v>-9.07</v>
      </c>
      <c r="G185" s="14">
        <v>151.22</v>
      </c>
      <c r="H185" s="14">
        <v>0</v>
      </c>
      <c r="I185" s="14">
        <v>0.05</v>
      </c>
      <c r="J185" s="14">
        <v>-9.02</v>
      </c>
      <c r="K185" s="14">
        <v>2355.1999999999998</v>
      </c>
    </row>
    <row r="186" spans="1:11" x14ac:dyDescent="0.2">
      <c r="A186" s="2" t="s">
        <v>262</v>
      </c>
      <c r="B186" s="1" t="s">
        <v>263</v>
      </c>
      <c r="C186" s="14">
        <v>3821.98</v>
      </c>
      <c r="D186" s="14">
        <v>3821.98</v>
      </c>
      <c r="E186" s="14">
        <v>0</v>
      </c>
      <c r="F186" s="14">
        <v>0</v>
      </c>
      <c r="G186" s="14">
        <v>320.55</v>
      </c>
      <c r="H186" s="14">
        <v>320.55</v>
      </c>
      <c r="I186" s="14">
        <v>0.03</v>
      </c>
      <c r="J186" s="14">
        <v>320.58</v>
      </c>
      <c r="K186" s="14">
        <v>3501.4</v>
      </c>
    </row>
    <row r="187" spans="1:11" x14ac:dyDescent="0.2">
      <c r="A187" s="2" t="s">
        <v>264</v>
      </c>
      <c r="B187" s="1" t="s">
        <v>265</v>
      </c>
      <c r="C187" s="14">
        <v>2855.2</v>
      </c>
      <c r="D187" s="14">
        <v>2855.2</v>
      </c>
      <c r="E187" s="19">
        <v>-145.38</v>
      </c>
      <c r="F187" s="14">
        <v>0</v>
      </c>
      <c r="G187" s="14">
        <v>206.61</v>
      </c>
      <c r="H187" s="14">
        <v>61.23</v>
      </c>
      <c r="I187" s="19">
        <v>-0.03</v>
      </c>
      <c r="J187" s="14">
        <v>61.2</v>
      </c>
      <c r="K187" s="14">
        <v>2794</v>
      </c>
    </row>
    <row r="188" spans="1:11" x14ac:dyDescent="0.2">
      <c r="A188" s="2" t="s">
        <v>266</v>
      </c>
      <c r="B188" s="1" t="s">
        <v>267</v>
      </c>
      <c r="C188" s="14">
        <v>2126.89</v>
      </c>
      <c r="D188" s="14">
        <v>2126.89</v>
      </c>
      <c r="E188" s="19">
        <v>-188.71</v>
      </c>
      <c r="F188" s="19">
        <v>-61.35</v>
      </c>
      <c r="G188" s="14">
        <v>127.37</v>
      </c>
      <c r="H188" s="14">
        <v>0</v>
      </c>
      <c r="I188" s="14">
        <v>0.04</v>
      </c>
      <c r="J188" s="14">
        <v>-61.31</v>
      </c>
      <c r="K188" s="14">
        <v>2188.1999999999998</v>
      </c>
    </row>
    <row r="189" spans="1:11" x14ac:dyDescent="0.2">
      <c r="A189" s="2" t="s">
        <v>268</v>
      </c>
      <c r="B189" s="1" t="s">
        <v>269</v>
      </c>
      <c r="C189" s="14">
        <v>1694.27</v>
      </c>
      <c r="D189" s="14">
        <v>1694.27</v>
      </c>
      <c r="E189" s="19">
        <v>-200.63</v>
      </c>
      <c r="F189" s="19">
        <v>-103.17</v>
      </c>
      <c r="G189" s="14">
        <v>97.46</v>
      </c>
      <c r="H189" s="14">
        <v>0</v>
      </c>
      <c r="I189" s="14">
        <v>0.04</v>
      </c>
      <c r="J189" s="14">
        <v>-103.13</v>
      </c>
      <c r="K189" s="14">
        <v>1797.4</v>
      </c>
    </row>
    <row r="190" spans="1:11" s="7" customFormat="1" x14ac:dyDescent="0.2">
      <c r="A190" s="16" t="s">
        <v>36</v>
      </c>
      <c r="C190" s="7" t="s">
        <v>37</v>
      </c>
      <c r="D190" s="7" t="s">
        <v>37</v>
      </c>
      <c r="E190" s="7" t="s">
        <v>37</v>
      </c>
      <c r="F190" s="7" t="s">
        <v>37</v>
      </c>
      <c r="G190" s="7" t="s">
        <v>37</v>
      </c>
      <c r="H190" s="7" t="s">
        <v>37</v>
      </c>
      <c r="I190" s="7" t="s">
        <v>37</v>
      </c>
      <c r="J190" s="7" t="s">
        <v>37</v>
      </c>
      <c r="K190" s="7" t="s">
        <v>37</v>
      </c>
    </row>
    <row r="191" spans="1:11" x14ac:dyDescent="0.2">
      <c r="C191" s="18">
        <v>25872.75</v>
      </c>
      <c r="D191" s="18">
        <v>25872.75</v>
      </c>
      <c r="E191" s="20">
        <v>-1707.86</v>
      </c>
      <c r="F191" s="20">
        <v>-455.28</v>
      </c>
      <c r="G191" s="18">
        <v>1783.36</v>
      </c>
      <c r="H191" s="18">
        <v>530.80999999999995</v>
      </c>
      <c r="I191" s="18">
        <v>0.02</v>
      </c>
      <c r="J191" s="18">
        <v>75.55</v>
      </c>
      <c r="K191" s="18">
        <v>25797.200000000001</v>
      </c>
    </row>
    <row r="193" spans="1:11" x14ac:dyDescent="0.2">
      <c r="A193" s="12" t="s">
        <v>270</v>
      </c>
    </row>
    <row r="194" spans="1:11" x14ac:dyDescent="0.2">
      <c r="A194" s="2" t="s">
        <v>271</v>
      </c>
      <c r="B194" s="1" t="s">
        <v>272</v>
      </c>
      <c r="C194" s="14">
        <v>3467.09</v>
      </c>
      <c r="D194" s="14">
        <v>3467.09</v>
      </c>
      <c r="E194" s="19">
        <v>-125.1</v>
      </c>
      <c r="F194" s="14">
        <v>0</v>
      </c>
      <c r="G194" s="14">
        <v>273.18</v>
      </c>
      <c r="H194" s="14">
        <v>148.08000000000001</v>
      </c>
      <c r="I194" s="14">
        <v>0.01</v>
      </c>
      <c r="J194" s="14">
        <v>148.09</v>
      </c>
      <c r="K194" s="14">
        <v>3319</v>
      </c>
    </row>
    <row r="195" spans="1:11" s="7" customFormat="1" x14ac:dyDescent="0.2">
      <c r="A195" s="16" t="s">
        <v>36</v>
      </c>
      <c r="C195" s="7" t="s">
        <v>37</v>
      </c>
      <c r="D195" s="7" t="s">
        <v>37</v>
      </c>
      <c r="E195" s="7" t="s">
        <v>37</v>
      </c>
      <c r="F195" s="7" t="s">
        <v>37</v>
      </c>
      <c r="G195" s="7" t="s">
        <v>37</v>
      </c>
      <c r="H195" s="7" t="s">
        <v>37</v>
      </c>
      <c r="I195" s="7" t="s">
        <v>37</v>
      </c>
      <c r="J195" s="7" t="s">
        <v>37</v>
      </c>
      <c r="K195" s="7" t="s">
        <v>37</v>
      </c>
    </row>
    <row r="196" spans="1:11" x14ac:dyDescent="0.2">
      <c r="C196" s="18">
        <v>3467.09</v>
      </c>
      <c r="D196" s="18">
        <v>3467.09</v>
      </c>
      <c r="E196" s="20">
        <v>-125.1</v>
      </c>
      <c r="F196" s="18">
        <v>0</v>
      </c>
      <c r="G196" s="18">
        <v>273.18</v>
      </c>
      <c r="H196" s="18">
        <v>148.08000000000001</v>
      </c>
      <c r="I196" s="18">
        <v>0.01</v>
      </c>
      <c r="J196" s="18">
        <v>148.09</v>
      </c>
      <c r="K196" s="18">
        <v>3319</v>
      </c>
    </row>
    <row r="198" spans="1:11" x14ac:dyDescent="0.2">
      <c r="A198" s="12" t="s">
        <v>273</v>
      </c>
    </row>
    <row r="199" spans="1:11" x14ac:dyDescent="0.2">
      <c r="A199" s="2" t="s">
        <v>274</v>
      </c>
      <c r="B199" s="1" t="s">
        <v>275</v>
      </c>
      <c r="C199" s="14">
        <v>2756.31</v>
      </c>
      <c r="D199" s="14">
        <v>2756.31</v>
      </c>
      <c r="E199" s="19">
        <v>-145.38</v>
      </c>
      <c r="F199" s="14">
        <v>0</v>
      </c>
      <c r="G199" s="14">
        <v>195.85</v>
      </c>
      <c r="H199" s="14">
        <v>50.47</v>
      </c>
      <c r="I199" s="14">
        <v>0.04</v>
      </c>
      <c r="J199" s="14">
        <v>50.51</v>
      </c>
      <c r="K199" s="14">
        <v>2705.8</v>
      </c>
    </row>
    <row r="200" spans="1:11" s="7" customFormat="1" x14ac:dyDescent="0.2">
      <c r="A200" s="16" t="s">
        <v>36</v>
      </c>
      <c r="C200" s="7" t="s">
        <v>37</v>
      </c>
      <c r="D200" s="7" t="s">
        <v>37</v>
      </c>
      <c r="E200" s="7" t="s">
        <v>37</v>
      </c>
      <c r="F200" s="7" t="s">
        <v>37</v>
      </c>
      <c r="G200" s="7" t="s">
        <v>37</v>
      </c>
      <c r="H200" s="7" t="s">
        <v>37</v>
      </c>
      <c r="I200" s="7" t="s">
        <v>37</v>
      </c>
      <c r="J200" s="7" t="s">
        <v>37</v>
      </c>
      <c r="K200" s="7" t="s">
        <v>37</v>
      </c>
    </row>
    <row r="201" spans="1:11" x14ac:dyDescent="0.2">
      <c r="C201" s="18">
        <v>2756.31</v>
      </c>
      <c r="D201" s="18">
        <v>2756.31</v>
      </c>
      <c r="E201" s="20">
        <v>-145.38</v>
      </c>
      <c r="F201" s="18">
        <v>0</v>
      </c>
      <c r="G201" s="18">
        <v>195.85</v>
      </c>
      <c r="H201" s="18">
        <v>50.47</v>
      </c>
      <c r="I201" s="18">
        <v>0.04</v>
      </c>
      <c r="J201" s="18">
        <v>50.51</v>
      </c>
      <c r="K201" s="18">
        <v>2705.8</v>
      </c>
    </row>
    <row r="203" spans="1:11" x14ac:dyDescent="0.2">
      <c r="A203" s="12" t="s">
        <v>276</v>
      </c>
    </row>
    <row r="204" spans="1:11" x14ac:dyDescent="0.2">
      <c r="A204" s="2" t="s">
        <v>277</v>
      </c>
      <c r="B204" s="1" t="s">
        <v>278</v>
      </c>
      <c r="C204" s="14">
        <v>2765.73</v>
      </c>
      <c r="D204" s="14">
        <v>2765.73</v>
      </c>
      <c r="E204" s="19">
        <v>-145.38</v>
      </c>
      <c r="F204" s="14">
        <v>0</v>
      </c>
      <c r="G204" s="14">
        <v>196.87</v>
      </c>
      <c r="H204" s="14">
        <v>51.5</v>
      </c>
      <c r="I204" s="14">
        <v>0.03</v>
      </c>
      <c r="J204" s="14">
        <v>51.53</v>
      </c>
      <c r="K204" s="14">
        <v>2714.2</v>
      </c>
    </row>
    <row r="205" spans="1:11" x14ac:dyDescent="0.2">
      <c r="A205" s="2" t="s">
        <v>279</v>
      </c>
      <c r="B205" s="1" t="s">
        <v>280</v>
      </c>
      <c r="C205" s="14">
        <v>2122.92</v>
      </c>
      <c r="D205" s="14">
        <v>2122.92</v>
      </c>
      <c r="E205" s="19">
        <v>-188.71</v>
      </c>
      <c r="F205" s="19">
        <v>-61.78</v>
      </c>
      <c r="G205" s="14">
        <v>126.93</v>
      </c>
      <c r="H205" s="14">
        <v>0</v>
      </c>
      <c r="I205" s="19">
        <v>-0.1</v>
      </c>
      <c r="J205" s="14">
        <v>-61.88</v>
      </c>
      <c r="K205" s="14">
        <v>2184.8000000000002</v>
      </c>
    </row>
    <row r="206" spans="1:11" x14ac:dyDescent="0.2">
      <c r="A206" s="2" t="s">
        <v>281</v>
      </c>
      <c r="B206" s="1" t="s">
        <v>282</v>
      </c>
      <c r="C206" s="14">
        <v>810.5</v>
      </c>
      <c r="D206" s="14">
        <v>810.5</v>
      </c>
      <c r="E206" s="19">
        <v>-200.83</v>
      </c>
      <c r="F206" s="19">
        <v>-159.93</v>
      </c>
      <c r="G206" s="14">
        <v>40.9</v>
      </c>
      <c r="H206" s="14">
        <v>0</v>
      </c>
      <c r="I206" s="19">
        <v>-0.17</v>
      </c>
      <c r="J206" s="14">
        <v>-160.1</v>
      </c>
      <c r="K206" s="14">
        <v>970.6</v>
      </c>
    </row>
    <row r="207" spans="1:11" s="7" customFormat="1" x14ac:dyDescent="0.2">
      <c r="A207" s="16" t="s">
        <v>36</v>
      </c>
      <c r="C207" s="7" t="s">
        <v>37</v>
      </c>
      <c r="D207" s="7" t="s">
        <v>37</v>
      </c>
      <c r="E207" s="7" t="s">
        <v>37</v>
      </c>
      <c r="F207" s="7" t="s">
        <v>37</v>
      </c>
      <c r="G207" s="7" t="s">
        <v>37</v>
      </c>
      <c r="H207" s="7" t="s">
        <v>37</v>
      </c>
      <c r="I207" s="7" t="s">
        <v>37</v>
      </c>
      <c r="J207" s="7" t="s">
        <v>37</v>
      </c>
      <c r="K207" s="7" t="s">
        <v>37</v>
      </c>
    </row>
    <row r="208" spans="1:11" x14ac:dyDescent="0.2">
      <c r="C208" s="18">
        <v>5699.15</v>
      </c>
      <c r="D208" s="18">
        <v>5699.15</v>
      </c>
      <c r="E208" s="20">
        <v>-534.91999999999996</v>
      </c>
      <c r="F208" s="20">
        <v>-221.71</v>
      </c>
      <c r="G208" s="18">
        <v>364.7</v>
      </c>
      <c r="H208" s="18">
        <v>51.5</v>
      </c>
      <c r="I208" s="20">
        <v>-0.24</v>
      </c>
      <c r="J208" s="18">
        <v>-170.45</v>
      </c>
      <c r="K208" s="18">
        <v>5869.6</v>
      </c>
    </row>
    <row r="210" spans="1:11" s="7" customFormat="1" x14ac:dyDescent="0.2">
      <c r="A210" s="15"/>
      <c r="C210" s="7" t="s">
        <v>283</v>
      </c>
      <c r="D210" s="7" t="s">
        <v>283</v>
      </c>
      <c r="E210" s="7" t="s">
        <v>283</v>
      </c>
      <c r="F210" s="7" t="s">
        <v>283</v>
      </c>
      <c r="G210" s="7" t="s">
        <v>283</v>
      </c>
      <c r="H210" s="7" t="s">
        <v>283</v>
      </c>
      <c r="I210" s="7" t="s">
        <v>283</v>
      </c>
      <c r="J210" s="7" t="s">
        <v>283</v>
      </c>
      <c r="K210" s="7" t="s">
        <v>283</v>
      </c>
    </row>
    <row r="211" spans="1:11" x14ac:dyDescent="0.2">
      <c r="A211" s="16" t="s">
        <v>284</v>
      </c>
      <c r="B211" s="1" t="s">
        <v>285</v>
      </c>
      <c r="C211" s="18">
        <v>385186.78</v>
      </c>
      <c r="D211" s="18">
        <v>385186.78</v>
      </c>
      <c r="E211" s="20">
        <v>-16020.21</v>
      </c>
      <c r="F211" s="20">
        <v>-5477.69</v>
      </c>
      <c r="G211" s="18">
        <v>36625.449999999997</v>
      </c>
      <c r="H211" s="18">
        <v>26082.87</v>
      </c>
      <c r="I211" s="18">
        <v>0.2</v>
      </c>
      <c r="J211" s="18">
        <v>20605.38</v>
      </c>
      <c r="K211" s="18">
        <v>364581.4</v>
      </c>
    </row>
    <row r="213" spans="1:11" x14ac:dyDescent="0.2">
      <c r="C213" s="1" t="s">
        <v>285</v>
      </c>
      <c r="D213" s="1" t="s">
        <v>285</v>
      </c>
      <c r="E213" s="1" t="s">
        <v>285</v>
      </c>
      <c r="F213" s="1" t="s">
        <v>285</v>
      </c>
      <c r="G213" s="1" t="s">
        <v>285</v>
      </c>
      <c r="H213" s="1" t="s">
        <v>285</v>
      </c>
      <c r="I213" s="1" t="s">
        <v>285</v>
      </c>
      <c r="J213" s="1" t="s">
        <v>285</v>
      </c>
      <c r="K213" s="1" t="s">
        <v>285</v>
      </c>
    </row>
    <row r="214" spans="1:11" x14ac:dyDescent="0.2">
      <c r="A214" s="2" t="s">
        <v>285</v>
      </c>
      <c r="B214" s="1" t="s">
        <v>285</v>
      </c>
      <c r="C214" s="17"/>
      <c r="D214" s="17"/>
      <c r="E214" s="17"/>
      <c r="F214" s="17"/>
      <c r="G214" s="17"/>
      <c r="H214" s="17"/>
      <c r="I214" s="17"/>
      <c r="J214" s="17"/>
      <c r="K214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pane xSplit="1" ySplit="8" topLeftCell="B117" activePane="bottomRight" state="frozen"/>
      <selection pane="topRight" activeCell="B1" sqref="B1"/>
      <selection pane="bottomLeft" activeCell="A9" sqref="A9"/>
      <selection pane="bottomRight" activeCell="L111" sqref="L11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328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18">
        <v>0.92</v>
      </c>
      <c r="J24" s="18">
        <v>6550.5</v>
      </c>
      <c r="K24" s="18">
        <v>47171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-7.0000000000000007E-2</v>
      </c>
      <c r="J33" s="18">
        <v>4561.28</v>
      </c>
      <c r="K33" s="18">
        <v>28528.6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9">
        <v>-0.15</v>
      </c>
      <c r="J36" s="14">
        <v>1437.94</v>
      </c>
      <c r="K36" s="14">
        <v>7856.8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20">
        <v>-0.15</v>
      </c>
      <c r="J39" s="18">
        <v>1376.59</v>
      </c>
      <c r="K39" s="18">
        <v>10045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9">
        <v>-0.13</v>
      </c>
      <c r="J42" s="14">
        <v>1018.7</v>
      </c>
      <c r="K42" s="14">
        <v>6313.2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</v>
      </c>
      <c r="J44" s="14">
        <v>-61.35</v>
      </c>
      <c r="K44" s="14">
        <v>2188.1999999999998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20">
        <v>-0.09</v>
      </c>
      <c r="J46" s="18">
        <v>922.1</v>
      </c>
      <c r="K46" s="18">
        <v>10775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4">
        <v>0.08</v>
      </c>
      <c r="J57" s="14">
        <v>802.87</v>
      </c>
      <c r="K57" s="14">
        <v>5517.6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9">
        <v>-0.05</v>
      </c>
      <c r="J58" s="14">
        <v>148.05000000000001</v>
      </c>
      <c r="K58" s="14">
        <v>3319.2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9">
        <v>-0.04</v>
      </c>
      <c r="J59" s="14">
        <v>110.23</v>
      </c>
      <c r="K59" s="14">
        <v>3009.4</v>
      </c>
    </row>
    <row r="60" spans="1:11" x14ac:dyDescent="0.2">
      <c r="A60" s="2" t="s">
        <v>159</v>
      </c>
      <c r="B60" s="1" t="s">
        <v>160</v>
      </c>
      <c r="C60" s="14">
        <v>3119.7</v>
      </c>
      <c r="D60" s="14">
        <v>3119.7</v>
      </c>
      <c r="E60" s="19">
        <v>-125.1</v>
      </c>
      <c r="F60" s="14">
        <v>0</v>
      </c>
      <c r="G60" s="14">
        <v>235.38</v>
      </c>
      <c r="H60" s="14">
        <v>110.28</v>
      </c>
      <c r="I60" s="19">
        <v>-0.18</v>
      </c>
      <c r="J60" s="14">
        <v>110.1</v>
      </c>
      <c r="K60" s="14">
        <v>3009.6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41108.480000000003</v>
      </c>
      <c r="D62" s="18">
        <v>41108.480000000003</v>
      </c>
      <c r="E62" s="20">
        <v>-1326.76</v>
      </c>
      <c r="F62" s="18">
        <v>0</v>
      </c>
      <c r="G62" s="18">
        <v>3447.37</v>
      </c>
      <c r="H62" s="18">
        <v>2120.59</v>
      </c>
      <c r="I62" s="20">
        <v>-0.31</v>
      </c>
      <c r="J62" s="18">
        <v>2120.2800000000002</v>
      </c>
      <c r="K62" s="18">
        <v>38988.199999999997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9">
        <v>-0.02</v>
      </c>
      <c r="J66" s="14">
        <v>60.8</v>
      </c>
      <c r="K66" s="14">
        <v>2790.6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9">
        <v>-0.05</v>
      </c>
      <c r="J67" s="14">
        <v>-113.78</v>
      </c>
      <c r="K67" s="14">
        <v>1643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9">
        <v>-0.05</v>
      </c>
      <c r="J71" s="14">
        <v>-87.47</v>
      </c>
      <c r="K71" s="14">
        <v>1841.6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9">
        <v>-0.13</v>
      </c>
      <c r="J72" s="14">
        <v>147.86000000000001</v>
      </c>
      <c r="K72" s="14">
        <v>3318.4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9">
        <v>-0.04</v>
      </c>
      <c r="J75" s="14">
        <v>-114.52</v>
      </c>
      <c r="K75" s="14">
        <v>1632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20">
        <v>-0.25</v>
      </c>
      <c r="J77" s="18">
        <v>-912.57</v>
      </c>
      <c r="K77" s="18">
        <v>19079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9">
        <v>-0.08</v>
      </c>
      <c r="J80" s="14">
        <v>51.52</v>
      </c>
      <c r="K80" s="14">
        <v>2715.2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4">
        <v>0.02</v>
      </c>
      <c r="J81" s="14">
        <v>-118.55</v>
      </c>
      <c r="K81" s="14">
        <v>1572.2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9">
        <v>-0.04</v>
      </c>
      <c r="J82" s="14">
        <v>110.23</v>
      </c>
      <c r="K82" s="14">
        <v>3009.4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4">
        <v>0.1</v>
      </c>
      <c r="J83" s="14">
        <v>-147.46</v>
      </c>
      <c r="K83" s="14">
        <v>1149.8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18">
        <v>0.04</v>
      </c>
      <c r="J86" s="18">
        <v>-53.75</v>
      </c>
      <c r="K86" s="18">
        <v>11152.4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1980.03</v>
      </c>
      <c r="D89" s="14">
        <v>1980.03</v>
      </c>
      <c r="E89" s="19">
        <v>-188.71</v>
      </c>
      <c r="F89" s="19">
        <v>-72.959999999999994</v>
      </c>
      <c r="G89" s="14">
        <v>115.75</v>
      </c>
      <c r="H89" s="14">
        <v>0</v>
      </c>
      <c r="I89" s="19">
        <v>-0.01</v>
      </c>
      <c r="J89" s="14">
        <v>-72.97</v>
      </c>
      <c r="K89" s="14">
        <v>2053</v>
      </c>
    </row>
    <row r="90" spans="1:11" x14ac:dyDescent="0.2">
      <c r="A90" s="2" t="s">
        <v>307</v>
      </c>
      <c r="B90" s="1" t="s">
        <v>306</v>
      </c>
      <c r="C90" s="14">
        <v>2407.5</v>
      </c>
      <c r="D90" s="14">
        <v>2407.5</v>
      </c>
      <c r="E90" s="19">
        <v>-160.30000000000001</v>
      </c>
      <c r="F90" s="19">
        <v>-2.4</v>
      </c>
      <c r="G90" s="14">
        <v>157.9</v>
      </c>
      <c r="H90" s="14">
        <v>0</v>
      </c>
      <c r="I90" s="19">
        <v>-0.1</v>
      </c>
      <c r="J90" s="14">
        <v>-2.5</v>
      </c>
      <c r="K90" s="14">
        <v>2410</v>
      </c>
    </row>
    <row r="91" spans="1:11" s="7" customFormat="1" x14ac:dyDescent="0.2">
      <c r="A91" s="16" t="s">
        <v>36</v>
      </c>
      <c r="C91" s="7" t="s">
        <v>37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 t="s">
        <v>37</v>
      </c>
    </row>
    <row r="92" spans="1:11" x14ac:dyDescent="0.2">
      <c r="C92" s="18">
        <v>4387.53</v>
      </c>
      <c r="D92" s="18">
        <v>4387.53</v>
      </c>
      <c r="E92" s="20">
        <v>-349.01</v>
      </c>
      <c r="F92" s="20">
        <v>-75.36</v>
      </c>
      <c r="G92" s="18">
        <v>273.64999999999998</v>
      </c>
      <c r="H92" s="18">
        <v>0</v>
      </c>
      <c r="I92" s="20">
        <v>-0.11</v>
      </c>
      <c r="J92" s="18">
        <v>-75.47</v>
      </c>
      <c r="K92" s="18">
        <v>4463</v>
      </c>
    </row>
    <row r="94" spans="1:11" x14ac:dyDescent="0.2">
      <c r="A94" s="12" t="s">
        <v>123</v>
      </c>
    </row>
    <row r="95" spans="1:11" x14ac:dyDescent="0.2">
      <c r="A95" s="2" t="s">
        <v>124</v>
      </c>
      <c r="B95" s="1" t="s">
        <v>125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126</v>
      </c>
      <c r="B96" s="1" t="s">
        <v>127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128</v>
      </c>
      <c r="B97" s="1" t="s">
        <v>129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9">
        <v>-0.04</v>
      </c>
      <c r="J97" s="14">
        <v>-181.35</v>
      </c>
      <c r="K97" s="14">
        <v>657.8</v>
      </c>
    </row>
    <row r="98" spans="1:11" x14ac:dyDescent="0.2">
      <c r="A98" s="2" t="s">
        <v>132</v>
      </c>
      <c r="B98" s="1" t="s">
        <v>133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9">
        <v>-0.16</v>
      </c>
      <c r="J98" s="14">
        <v>-181.49</v>
      </c>
      <c r="K98" s="14">
        <v>657.6</v>
      </c>
    </row>
    <row r="99" spans="1:11" x14ac:dyDescent="0.2">
      <c r="A99" s="2" t="s">
        <v>134</v>
      </c>
      <c r="B99" s="1" t="s">
        <v>135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9">
        <v>-0.16</v>
      </c>
      <c r="J99" s="14">
        <v>-181.49</v>
      </c>
      <c r="K99" s="14">
        <v>657.6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2381.5700000000002</v>
      </c>
      <c r="D101" s="18">
        <v>2381.5700000000002</v>
      </c>
      <c r="E101" s="20">
        <v>-1004.15</v>
      </c>
      <c r="F101" s="20">
        <v>-906.59</v>
      </c>
      <c r="G101" s="18">
        <v>97.56</v>
      </c>
      <c r="H101" s="18">
        <v>0</v>
      </c>
      <c r="I101" s="20">
        <v>-0.44</v>
      </c>
      <c r="J101" s="18">
        <v>-907.03</v>
      </c>
      <c r="K101" s="18">
        <v>3288.6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139</v>
      </c>
      <c r="B105" s="1" t="s">
        <v>140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141</v>
      </c>
      <c r="B106" s="1" t="s">
        <v>142</v>
      </c>
      <c r="C106" s="14">
        <v>3119.63</v>
      </c>
      <c r="D106" s="14">
        <v>3119.63</v>
      </c>
      <c r="E106" s="19">
        <v>-125.1</v>
      </c>
      <c r="F106" s="14">
        <v>0</v>
      </c>
      <c r="G106" s="14">
        <v>235.38</v>
      </c>
      <c r="H106" s="14">
        <v>110.27</v>
      </c>
      <c r="I106" s="19">
        <v>-0.04</v>
      </c>
      <c r="J106" s="14">
        <v>110.23</v>
      </c>
      <c r="K106" s="14">
        <v>3009.4</v>
      </c>
    </row>
    <row r="107" spans="1:11" x14ac:dyDescent="0.2">
      <c r="A107" s="2" t="s">
        <v>143</v>
      </c>
      <c r="B107" s="1" t="s">
        <v>144</v>
      </c>
      <c r="C107" s="14">
        <v>2120.6</v>
      </c>
      <c r="D107" s="14">
        <v>2120.6</v>
      </c>
      <c r="E107" s="19">
        <v>-188.71</v>
      </c>
      <c r="F107" s="19">
        <v>-62.03</v>
      </c>
      <c r="G107" s="14">
        <v>126.68</v>
      </c>
      <c r="H107" s="14">
        <v>0</v>
      </c>
      <c r="I107" s="14">
        <v>0.03</v>
      </c>
      <c r="J107" s="14">
        <v>-62</v>
      </c>
      <c r="K107" s="14">
        <v>2182.6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7074.57</v>
      </c>
      <c r="D109" s="18">
        <v>7074.57</v>
      </c>
      <c r="E109" s="20">
        <v>-715.29</v>
      </c>
      <c r="F109" s="20">
        <v>-368.05</v>
      </c>
      <c r="G109" s="18">
        <v>457.52</v>
      </c>
      <c r="H109" s="18">
        <v>110.27</v>
      </c>
      <c r="I109" s="20">
        <v>-0.05</v>
      </c>
      <c r="J109" s="18">
        <v>-257.83</v>
      </c>
      <c r="K109" s="18">
        <v>7332.4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310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147</v>
      </c>
      <c r="B113" s="1" t="s">
        <v>310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148</v>
      </c>
      <c r="B114" s="1" t="s">
        <v>310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149</v>
      </c>
      <c r="B115" s="1" t="s">
        <v>310</v>
      </c>
      <c r="C115" s="14">
        <v>7645.29</v>
      </c>
      <c r="D115" s="14">
        <v>7645.29</v>
      </c>
      <c r="E115" s="14">
        <v>0</v>
      </c>
      <c r="F115" s="14">
        <v>0</v>
      </c>
      <c r="G115" s="14">
        <v>1085.77</v>
      </c>
      <c r="H115" s="14">
        <v>1085.77</v>
      </c>
      <c r="I115" s="14">
        <v>0.12</v>
      </c>
      <c r="J115" s="14">
        <v>1085.8900000000001</v>
      </c>
      <c r="K115" s="14">
        <v>6559.4</v>
      </c>
    </row>
    <row r="116" spans="1:11" x14ac:dyDescent="0.2">
      <c r="A116" s="2" t="s">
        <v>150</v>
      </c>
      <c r="B116" s="1" t="s">
        <v>310</v>
      </c>
      <c r="C116" s="14">
        <v>4569.6400000000003</v>
      </c>
      <c r="D116" s="14">
        <v>4569.6400000000003</v>
      </c>
      <c r="E116" s="14">
        <v>0</v>
      </c>
      <c r="F116" s="14">
        <v>0</v>
      </c>
      <c r="G116" s="14">
        <v>446.42</v>
      </c>
      <c r="H116" s="14">
        <v>446.42</v>
      </c>
      <c r="I116" s="14">
        <v>0.02</v>
      </c>
      <c r="J116" s="14">
        <v>446.44</v>
      </c>
      <c r="K116" s="14">
        <v>4123.2</v>
      </c>
    </row>
    <row r="117" spans="1:11" x14ac:dyDescent="0.2">
      <c r="A117" s="2" t="s">
        <v>151</v>
      </c>
      <c r="B117" s="1" t="s">
        <v>310</v>
      </c>
      <c r="C117" s="14">
        <v>5174.09</v>
      </c>
      <c r="D117" s="14">
        <v>5174.09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4">
        <v>0.17</v>
      </c>
      <c r="J117" s="14">
        <v>558.09</v>
      </c>
      <c r="K117" s="14">
        <v>4616</v>
      </c>
    </row>
    <row r="118" spans="1:11" x14ac:dyDescent="0.2">
      <c r="A118" s="2" t="s">
        <v>152</v>
      </c>
      <c r="B118" s="1" t="s">
        <v>310</v>
      </c>
      <c r="C118" s="14">
        <v>5174.1000000000004</v>
      </c>
      <c r="D118" s="14">
        <v>5174.1000000000004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9">
        <v>-0.02</v>
      </c>
      <c r="J118" s="14">
        <v>557.9</v>
      </c>
      <c r="K118" s="14">
        <v>4616.2</v>
      </c>
    </row>
    <row r="119" spans="1:11" x14ac:dyDescent="0.2">
      <c r="A119" s="2" t="s">
        <v>153</v>
      </c>
      <c r="B119" s="1" t="s">
        <v>310</v>
      </c>
      <c r="C119" s="14">
        <v>4569.6400000000003</v>
      </c>
      <c r="D119" s="14">
        <v>4569.6400000000003</v>
      </c>
      <c r="E119" s="14">
        <v>0</v>
      </c>
      <c r="F119" s="14">
        <v>0</v>
      </c>
      <c r="G119" s="14">
        <v>446.42</v>
      </c>
      <c r="H119" s="14">
        <v>446.42</v>
      </c>
      <c r="I119" s="19">
        <v>-0.18</v>
      </c>
      <c r="J119" s="14">
        <v>446.24</v>
      </c>
      <c r="K119" s="14">
        <v>4123.3999999999996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40841.68</v>
      </c>
      <c r="D121" s="18">
        <v>40841.68</v>
      </c>
      <c r="E121" s="18">
        <v>0</v>
      </c>
      <c r="F121" s="18">
        <v>0</v>
      </c>
      <c r="G121" s="18">
        <v>4433.71</v>
      </c>
      <c r="H121" s="18">
        <v>4433.71</v>
      </c>
      <c r="I121" s="18">
        <v>0.17</v>
      </c>
      <c r="J121" s="18">
        <v>4433.88</v>
      </c>
      <c r="K121" s="18">
        <v>36407.800000000003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4569.3100000000004</v>
      </c>
      <c r="D124" s="14">
        <v>4569.3100000000004</v>
      </c>
      <c r="E124" s="14">
        <v>0</v>
      </c>
      <c r="F124" s="14">
        <v>0</v>
      </c>
      <c r="G124" s="14">
        <v>446.36</v>
      </c>
      <c r="H124" s="14">
        <v>446.36</v>
      </c>
      <c r="I124" s="19">
        <v>-0.05</v>
      </c>
      <c r="J124" s="14">
        <v>446.31</v>
      </c>
      <c r="K124" s="14">
        <v>4123</v>
      </c>
    </row>
    <row r="125" spans="1:11" x14ac:dyDescent="0.2">
      <c r="A125" s="2" t="s">
        <v>318</v>
      </c>
      <c r="B125" s="1" t="s">
        <v>317</v>
      </c>
      <c r="C125" s="14">
        <v>2337.9</v>
      </c>
      <c r="D125" s="14">
        <v>2337.9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4">
        <v>7.0000000000000007E-2</v>
      </c>
      <c r="J125" s="14">
        <v>-9.9</v>
      </c>
      <c r="K125" s="14">
        <v>2347.8000000000002</v>
      </c>
    </row>
    <row r="126" spans="1:11" x14ac:dyDescent="0.2">
      <c r="A126" s="2" t="s">
        <v>322</v>
      </c>
      <c r="B126" s="1" t="s">
        <v>321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7.0000000000000007E-2</v>
      </c>
      <c r="J126" s="14">
        <v>-9.9</v>
      </c>
      <c r="K126" s="14">
        <v>2347.8000000000002</v>
      </c>
    </row>
    <row r="127" spans="1:11" s="7" customFormat="1" x14ac:dyDescent="0.2">
      <c r="A127" s="16" t="s">
        <v>36</v>
      </c>
      <c r="C127" s="7" t="s">
        <v>37</v>
      </c>
      <c r="D127" s="7" t="s">
        <v>37</v>
      </c>
      <c r="E127" s="7" t="s">
        <v>37</v>
      </c>
      <c r="F127" s="7" t="s">
        <v>37</v>
      </c>
      <c r="G127" s="7" t="s">
        <v>37</v>
      </c>
      <c r="H127" s="7" t="s">
        <v>37</v>
      </c>
      <c r="I127" s="7" t="s">
        <v>37</v>
      </c>
      <c r="J127" s="7" t="s">
        <v>37</v>
      </c>
      <c r="K127" s="7" t="s">
        <v>37</v>
      </c>
    </row>
    <row r="128" spans="1:11" x14ac:dyDescent="0.2">
      <c r="C128" s="18">
        <v>9245.11</v>
      </c>
      <c r="D128" s="18">
        <v>9245.11</v>
      </c>
      <c r="E128" s="20">
        <v>-320.60000000000002</v>
      </c>
      <c r="F128" s="20">
        <v>-19.940000000000001</v>
      </c>
      <c r="G128" s="18">
        <v>747</v>
      </c>
      <c r="H128" s="18">
        <v>446.36</v>
      </c>
      <c r="I128" s="18">
        <v>0.09</v>
      </c>
      <c r="J128" s="18">
        <v>426.51</v>
      </c>
      <c r="K128" s="18">
        <v>8818.6</v>
      </c>
    </row>
    <row r="130" spans="1:11" x14ac:dyDescent="0.2">
      <c r="A130" s="12" t="s">
        <v>163</v>
      </c>
    </row>
    <row r="131" spans="1:11" x14ac:dyDescent="0.2">
      <c r="A131" s="2" t="s">
        <v>164</v>
      </c>
      <c r="B131" s="1" t="s">
        <v>165</v>
      </c>
      <c r="C131" s="14">
        <v>2126.89</v>
      </c>
      <c r="D131" s="14">
        <v>2126.89</v>
      </c>
      <c r="E131" s="19">
        <v>-188.71</v>
      </c>
      <c r="F131" s="19">
        <v>-61.35</v>
      </c>
      <c r="G131" s="14">
        <v>127.37</v>
      </c>
      <c r="H131" s="14">
        <v>0</v>
      </c>
      <c r="I131" s="14">
        <v>0.04</v>
      </c>
      <c r="J131" s="14">
        <v>-61.31</v>
      </c>
      <c r="K131" s="14">
        <v>2188.1999999999998</v>
      </c>
    </row>
    <row r="132" spans="1:11" x14ac:dyDescent="0.2">
      <c r="A132" s="2" t="s">
        <v>166</v>
      </c>
      <c r="B132" s="1" t="s">
        <v>167</v>
      </c>
      <c r="C132" s="14">
        <v>348.78</v>
      </c>
      <c r="D132" s="14">
        <v>348.78</v>
      </c>
      <c r="E132" s="19">
        <v>-200.83</v>
      </c>
      <c r="F132" s="19">
        <v>-189.48</v>
      </c>
      <c r="G132" s="14">
        <v>11.35</v>
      </c>
      <c r="H132" s="14">
        <v>0</v>
      </c>
      <c r="I132" s="14">
        <v>0.06</v>
      </c>
      <c r="J132" s="14">
        <v>-189.42</v>
      </c>
      <c r="K132" s="14">
        <v>538.20000000000005</v>
      </c>
    </row>
    <row r="133" spans="1:11" x14ac:dyDescent="0.2">
      <c r="A133" s="2" t="s">
        <v>168</v>
      </c>
      <c r="B133" s="1" t="s">
        <v>169</v>
      </c>
      <c r="C133" s="14">
        <v>3119.63</v>
      </c>
      <c r="D133" s="14">
        <v>3119.63</v>
      </c>
      <c r="E133" s="19">
        <v>-125.1</v>
      </c>
      <c r="F133" s="14">
        <v>0</v>
      </c>
      <c r="G133" s="14">
        <v>235.38</v>
      </c>
      <c r="H133" s="14">
        <v>110.27</v>
      </c>
      <c r="I133" s="19">
        <v>-0.04</v>
      </c>
      <c r="J133" s="14">
        <v>110.23</v>
      </c>
      <c r="K133" s="14">
        <v>3009.4</v>
      </c>
    </row>
    <row r="134" spans="1:11" x14ac:dyDescent="0.2">
      <c r="A134" s="2" t="s">
        <v>170</v>
      </c>
      <c r="B134" s="1" t="s">
        <v>171</v>
      </c>
      <c r="C134" s="14">
        <v>2766.72</v>
      </c>
      <c r="D134" s="14">
        <v>2766.72</v>
      </c>
      <c r="E134" s="19">
        <v>-145.38</v>
      </c>
      <c r="F134" s="14">
        <v>0</v>
      </c>
      <c r="G134" s="14">
        <v>196.98</v>
      </c>
      <c r="H134" s="14">
        <v>51.6</v>
      </c>
      <c r="I134" s="19">
        <v>-0.08</v>
      </c>
      <c r="J134" s="14">
        <v>51.52</v>
      </c>
      <c r="K134" s="14">
        <v>2715.2</v>
      </c>
    </row>
    <row r="135" spans="1:11" x14ac:dyDescent="0.2">
      <c r="A135" s="2" t="s">
        <v>172</v>
      </c>
      <c r="B135" s="1" t="s">
        <v>173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9">
        <v>-0.08</v>
      </c>
      <c r="J135" s="14">
        <v>51.52</v>
      </c>
      <c r="K135" s="14">
        <v>2715.2</v>
      </c>
    </row>
    <row r="136" spans="1:11" x14ac:dyDescent="0.2">
      <c r="A136" s="2" t="s">
        <v>174</v>
      </c>
      <c r="B136" s="1" t="s">
        <v>175</v>
      </c>
      <c r="C136" s="14">
        <v>3209.27</v>
      </c>
      <c r="D136" s="14">
        <v>3209.27</v>
      </c>
      <c r="E136" s="19">
        <v>-125.1</v>
      </c>
      <c r="F136" s="14">
        <v>0</v>
      </c>
      <c r="G136" s="14">
        <v>245.13</v>
      </c>
      <c r="H136" s="14">
        <v>120.03</v>
      </c>
      <c r="I136" s="14">
        <v>0.04</v>
      </c>
      <c r="J136" s="14">
        <v>120.07</v>
      </c>
      <c r="K136" s="14">
        <v>3089.2</v>
      </c>
    </row>
    <row r="137" spans="1:11" x14ac:dyDescent="0.2">
      <c r="A137" s="2" t="s">
        <v>176</v>
      </c>
      <c r="B137" s="1" t="s">
        <v>177</v>
      </c>
      <c r="C137" s="14">
        <v>2371.48</v>
      </c>
      <c r="D137" s="14">
        <v>2371.48</v>
      </c>
      <c r="E137" s="19">
        <v>-160.30000000000001</v>
      </c>
      <c r="F137" s="19">
        <v>-6.32</v>
      </c>
      <c r="G137" s="14">
        <v>153.97999999999999</v>
      </c>
      <c r="H137" s="14">
        <v>0</v>
      </c>
      <c r="I137" s="14">
        <v>0</v>
      </c>
      <c r="J137" s="14">
        <v>-6.32</v>
      </c>
      <c r="K137" s="14">
        <v>2377.8000000000002</v>
      </c>
    </row>
    <row r="138" spans="1:11" x14ac:dyDescent="0.2">
      <c r="A138" s="2" t="s">
        <v>178</v>
      </c>
      <c r="B138" s="1" t="s">
        <v>179</v>
      </c>
      <c r="C138" s="14">
        <v>3102.77</v>
      </c>
      <c r="D138" s="14">
        <v>3102.77</v>
      </c>
      <c r="E138" s="19">
        <v>-125.1</v>
      </c>
      <c r="F138" s="14">
        <v>0</v>
      </c>
      <c r="G138" s="14">
        <v>233.54</v>
      </c>
      <c r="H138" s="14">
        <v>108.44</v>
      </c>
      <c r="I138" s="19">
        <v>-7.0000000000000007E-2</v>
      </c>
      <c r="J138" s="14">
        <v>108.37</v>
      </c>
      <c r="K138" s="14">
        <v>2994.4</v>
      </c>
    </row>
    <row r="139" spans="1:11" x14ac:dyDescent="0.2">
      <c r="A139" s="2" t="s">
        <v>180</v>
      </c>
      <c r="B139" s="1" t="s">
        <v>181</v>
      </c>
      <c r="C139" s="14">
        <v>3119.63</v>
      </c>
      <c r="D139" s="14">
        <v>3119.63</v>
      </c>
      <c r="E139" s="19">
        <v>-125.1</v>
      </c>
      <c r="F139" s="14">
        <v>0</v>
      </c>
      <c r="G139" s="14">
        <v>235.38</v>
      </c>
      <c r="H139" s="14">
        <v>110.27</v>
      </c>
      <c r="I139" s="19">
        <v>-0.04</v>
      </c>
      <c r="J139" s="14">
        <v>110.23</v>
      </c>
      <c r="K139" s="14">
        <v>3009.4</v>
      </c>
    </row>
    <row r="140" spans="1:11" x14ac:dyDescent="0.2">
      <c r="A140" s="2" t="s">
        <v>182</v>
      </c>
      <c r="B140" s="1" t="s">
        <v>183</v>
      </c>
      <c r="C140" s="14">
        <v>2120.6</v>
      </c>
      <c r="D140" s="14">
        <v>2120.6</v>
      </c>
      <c r="E140" s="19">
        <v>-188.71</v>
      </c>
      <c r="F140" s="19">
        <v>-62.03</v>
      </c>
      <c r="G140" s="14">
        <v>126.68</v>
      </c>
      <c r="H140" s="14">
        <v>0</v>
      </c>
      <c r="I140" s="14">
        <v>0.03</v>
      </c>
      <c r="J140" s="14">
        <v>-62</v>
      </c>
      <c r="K140" s="14">
        <v>2182.6</v>
      </c>
    </row>
    <row r="141" spans="1:11" x14ac:dyDescent="0.2">
      <c r="A141" s="2" t="s">
        <v>184</v>
      </c>
      <c r="B141" s="1" t="s">
        <v>185</v>
      </c>
      <c r="C141" s="14">
        <v>3307.5</v>
      </c>
      <c r="D141" s="14">
        <v>3307.5</v>
      </c>
      <c r="E141" s="19">
        <v>-125.1</v>
      </c>
      <c r="F141" s="14">
        <v>0</v>
      </c>
      <c r="G141" s="14">
        <v>255.82</v>
      </c>
      <c r="H141" s="14">
        <v>130.71</v>
      </c>
      <c r="I141" s="19">
        <v>-0.01</v>
      </c>
      <c r="J141" s="14">
        <v>130.69999999999999</v>
      </c>
      <c r="K141" s="14">
        <v>3176.8</v>
      </c>
    </row>
    <row r="142" spans="1:11" x14ac:dyDescent="0.2">
      <c r="A142" s="2" t="s">
        <v>186</v>
      </c>
      <c r="B142" s="1" t="s">
        <v>187</v>
      </c>
      <c r="C142" s="14">
        <v>2371.48</v>
      </c>
      <c r="D142" s="14">
        <v>2371.48</v>
      </c>
      <c r="E142" s="19">
        <v>-160.30000000000001</v>
      </c>
      <c r="F142" s="19">
        <v>-6.32</v>
      </c>
      <c r="G142" s="14">
        <v>153.97999999999999</v>
      </c>
      <c r="H142" s="14">
        <v>0</v>
      </c>
      <c r="I142" s="14">
        <v>0</v>
      </c>
      <c r="J142" s="14">
        <v>-6.32</v>
      </c>
      <c r="K142" s="14">
        <v>2377.8000000000002</v>
      </c>
    </row>
    <row r="143" spans="1:11" x14ac:dyDescent="0.2">
      <c r="A143" s="2" t="s">
        <v>190</v>
      </c>
      <c r="B143" s="1" t="s">
        <v>191</v>
      </c>
      <c r="C143" s="14">
        <v>2766.72</v>
      </c>
      <c r="D143" s="14">
        <v>2766.72</v>
      </c>
      <c r="E143" s="19">
        <v>-145.38</v>
      </c>
      <c r="F143" s="14">
        <v>0</v>
      </c>
      <c r="G143" s="14">
        <v>196.98</v>
      </c>
      <c r="H143" s="14">
        <v>51.6</v>
      </c>
      <c r="I143" s="19">
        <v>-0.08</v>
      </c>
      <c r="J143" s="14">
        <v>51.52</v>
      </c>
      <c r="K143" s="14">
        <v>2715.2</v>
      </c>
    </row>
    <row r="144" spans="1:11" x14ac:dyDescent="0.2">
      <c r="A144" s="2" t="s">
        <v>192</v>
      </c>
      <c r="B144" s="1" t="s">
        <v>193</v>
      </c>
      <c r="C144" s="14">
        <v>3783.61</v>
      </c>
      <c r="D144" s="14">
        <v>3783.61</v>
      </c>
      <c r="E144" s="14">
        <v>0</v>
      </c>
      <c r="F144" s="14">
        <v>0</v>
      </c>
      <c r="G144" s="14">
        <v>314.41000000000003</v>
      </c>
      <c r="H144" s="14">
        <v>314.41000000000003</v>
      </c>
      <c r="I144" s="14">
        <v>0</v>
      </c>
      <c r="J144" s="14">
        <v>314.41000000000003</v>
      </c>
      <c r="K144" s="14">
        <v>3469.2</v>
      </c>
    </row>
    <row r="145" spans="1:11" x14ac:dyDescent="0.2">
      <c r="A145" s="2" t="s">
        <v>194</v>
      </c>
      <c r="B145" s="1" t="s">
        <v>195</v>
      </c>
      <c r="C145" s="14">
        <v>1517.48</v>
      </c>
      <c r="D145" s="14">
        <v>1517.48</v>
      </c>
      <c r="E145" s="19">
        <v>-200.63</v>
      </c>
      <c r="F145" s="19">
        <v>-114.48</v>
      </c>
      <c r="G145" s="14">
        <v>86.15</v>
      </c>
      <c r="H145" s="14">
        <v>0</v>
      </c>
      <c r="I145" s="14">
        <v>0.16</v>
      </c>
      <c r="J145" s="14">
        <v>-114.32</v>
      </c>
      <c r="K145" s="14">
        <v>1631.8</v>
      </c>
    </row>
    <row r="146" spans="1:11" x14ac:dyDescent="0.2">
      <c r="A146" s="2" t="s">
        <v>196</v>
      </c>
      <c r="B146" s="1" t="s">
        <v>197</v>
      </c>
      <c r="C146" s="14">
        <v>2608.63</v>
      </c>
      <c r="D146" s="14">
        <v>2608.63</v>
      </c>
      <c r="E146" s="19">
        <v>-160.30000000000001</v>
      </c>
      <c r="F146" s="14">
        <v>0</v>
      </c>
      <c r="G146" s="14">
        <v>179.78</v>
      </c>
      <c r="H146" s="14">
        <v>19.48</v>
      </c>
      <c r="I146" s="19">
        <v>-0.05</v>
      </c>
      <c r="J146" s="14">
        <v>19.43</v>
      </c>
      <c r="K146" s="14">
        <v>2589.1999999999998</v>
      </c>
    </row>
    <row r="147" spans="1:11" x14ac:dyDescent="0.2">
      <c r="A147" s="2" t="s">
        <v>198</v>
      </c>
      <c r="B147" s="1" t="s">
        <v>199</v>
      </c>
      <c r="C147" s="14">
        <v>3307.5</v>
      </c>
      <c r="D147" s="14">
        <v>3307.5</v>
      </c>
      <c r="E147" s="19">
        <v>-125.1</v>
      </c>
      <c r="F147" s="14">
        <v>0</v>
      </c>
      <c r="G147" s="14">
        <v>255.82</v>
      </c>
      <c r="H147" s="14">
        <v>130.71</v>
      </c>
      <c r="I147" s="19">
        <v>-0.01</v>
      </c>
      <c r="J147" s="14">
        <v>130.69999999999999</v>
      </c>
      <c r="K147" s="14">
        <v>3176.8</v>
      </c>
    </row>
    <row r="148" spans="1:11" x14ac:dyDescent="0.2">
      <c r="A148" s="2" t="s">
        <v>200</v>
      </c>
      <c r="B148" s="1" t="s">
        <v>201</v>
      </c>
      <c r="C148" s="14">
        <v>2765.73</v>
      </c>
      <c r="D148" s="14">
        <v>2765.73</v>
      </c>
      <c r="E148" s="19">
        <v>-145.38</v>
      </c>
      <c r="F148" s="14">
        <v>0</v>
      </c>
      <c r="G148" s="14">
        <v>196.87</v>
      </c>
      <c r="H148" s="14">
        <v>51.5</v>
      </c>
      <c r="I148" s="14">
        <v>0.03</v>
      </c>
      <c r="J148" s="14">
        <v>51.53</v>
      </c>
      <c r="K148" s="14">
        <v>2714.2</v>
      </c>
    </row>
    <row r="149" spans="1:11" x14ac:dyDescent="0.2">
      <c r="A149" s="2" t="s">
        <v>204</v>
      </c>
      <c r="B149" s="1" t="s">
        <v>205</v>
      </c>
      <c r="C149" s="14">
        <v>3859.85</v>
      </c>
      <c r="D149" s="14">
        <v>3859.85</v>
      </c>
      <c r="E149" s="14">
        <v>0</v>
      </c>
      <c r="F149" s="14">
        <v>0</v>
      </c>
      <c r="G149" s="14">
        <v>326.61</v>
      </c>
      <c r="H149" s="14">
        <v>326.61</v>
      </c>
      <c r="I149" s="14">
        <v>0.04</v>
      </c>
      <c r="J149" s="14">
        <v>326.64999999999998</v>
      </c>
      <c r="K149" s="14">
        <v>3533.2</v>
      </c>
    </row>
    <row r="150" spans="1:11" x14ac:dyDescent="0.2">
      <c r="A150" s="2" t="s">
        <v>305</v>
      </c>
      <c r="B150" s="1" t="s">
        <v>304</v>
      </c>
      <c r="C150" s="14">
        <v>2355</v>
      </c>
      <c r="D150" s="14">
        <v>2355</v>
      </c>
      <c r="E150" s="19">
        <v>-160.30000000000001</v>
      </c>
      <c r="F150" s="19">
        <v>-8.11</v>
      </c>
      <c r="G150" s="14">
        <v>152.18</v>
      </c>
      <c r="H150" s="14">
        <v>0</v>
      </c>
      <c r="I150" s="19">
        <v>-0.09</v>
      </c>
      <c r="J150" s="14">
        <v>-8.1999999999999993</v>
      </c>
      <c r="K150" s="14">
        <v>2363.1999999999998</v>
      </c>
    </row>
    <row r="151" spans="1:11" s="7" customFormat="1" x14ac:dyDescent="0.2">
      <c r="A151" s="16" t="s">
        <v>36</v>
      </c>
      <c r="C151" s="7" t="s">
        <v>37</v>
      </c>
      <c r="D151" s="7" t="s">
        <v>37</v>
      </c>
      <c r="E151" s="7" t="s">
        <v>37</v>
      </c>
      <c r="F151" s="7" t="s">
        <v>37</v>
      </c>
      <c r="G151" s="7" t="s">
        <v>37</v>
      </c>
      <c r="H151" s="7" t="s">
        <v>37</v>
      </c>
      <c r="I151" s="7" t="s">
        <v>37</v>
      </c>
      <c r="J151" s="7" t="s">
        <v>37</v>
      </c>
      <c r="K151" s="7" t="s">
        <v>37</v>
      </c>
    </row>
    <row r="152" spans="1:11" x14ac:dyDescent="0.2">
      <c r="C152" s="18">
        <v>53695.99</v>
      </c>
      <c r="D152" s="18">
        <v>53695.99</v>
      </c>
      <c r="E152" s="20">
        <v>-2752.2</v>
      </c>
      <c r="F152" s="20">
        <v>-448.09</v>
      </c>
      <c r="G152" s="18">
        <v>3881.37</v>
      </c>
      <c r="H152" s="18">
        <v>1577.23</v>
      </c>
      <c r="I152" s="20">
        <v>-0.15</v>
      </c>
      <c r="J152" s="18">
        <v>1128.99</v>
      </c>
      <c r="K152" s="18">
        <v>52567</v>
      </c>
    </row>
    <row r="154" spans="1:11" x14ac:dyDescent="0.2">
      <c r="A154" s="12" t="s">
        <v>206</v>
      </c>
    </row>
    <row r="155" spans="1:11" x14ac:dyDescent="0.2">
      <c r="A155" s="2" t="s">
        <v>207</v>
      </c>
      <c r="B155" s="1" t="s">
        <v>208</v>
      </c>
      <c r="C155" s="14">
        <v>2127.2199999999998</v>
      </c>
      <c r="D155" s="14">
        <v>2127.2199999999998</v>
      </c>
      <c r="E155" s="19">
        <v>-188.71</v>
      </c>
      <c r="F155" s="19">
        <v>-61.31</v>
      </c>
      <c r="G155" s="14">
        <v>127.4</v>
      </c>
      <c r="H155" s="14">
        <v>0</v>
      </c>
      <c r="I155" s="19">
        <v>-7.0000000000000007E-2</v>
      </c>
      <c r="J155" s="14">
        <v>-61.38</v>
      </c>
      <c r="K155" s="14">
        <v>2188.6</v>
      </c>
    </row>
    <row r="156" spans="1:11" x14ac:dyDescent="0.2">
      <c r="A156" s="2" t="s">
        <v>209</v>
      </c>
      <c r="B156" s="1" t="s">
        <v>210</v>
      </c>
      <c r="C156" s="14">
        <v>2761.76</v>
      </c>
      <c r="D156" s="14">
        <v>2761.76</v>
      </c>
      <c r="E156" s="19">
        <v>-145.38</v>
      </c>
      <c r="F156" s="14">
        <v>0</v>
      </c>
      <c r="G156" s="14">
        <v>196.44</v>
      </c>
      <c r="H156" s="14">
        <v>51.06</v>
      </c>
      <c r="I156" s="14">
        <v>0.1</v>
      </c>
      <c r="J156" s="14">
        <v>51.16</v>
      </c>
      <c r="K156" s="14">
        <v>2710.6</v>
      </c>
    </row>
    <row r="157" spans="1:11" x14ac:dyDescent="0.2">
      <c r="A157" s="2" t="s">
        <v>211</v>
      </c>
      <c r="B157" s="1" t="s">
        <v>212</v>
      </c>
      <c r="C157" s="14">
        <v>1980.03</v>
      </c>
      <c r="D157" s="14">
        <v>1980.03</v>
      </c>
      <c r="E157" s="19">
        <v>-188.71</v>
      </c>
      <c r="F157" s="19">
        <v>-72.959999999999994</v>
      </c>
      <c r="G157" s="14">
        <v>115.75</v>
      </c>
      <c r="H157" s="14">
        <v>0</v>
      </c>
      <c r="I157" s="19">
        <v>-0.01</v>
      </c>
      <c r="J157" s="14">
        <v>-72.97</v>
      </c>
      <c r="K157" s="14">
        <v>2053</v>
      </c>
    </row>
    <row r="158" spans="1:11" x14ac:dyDescent="0.2">
      <c r="A158" s="2" t="s">
        <v>213</v>
      </c>
      <c r="B158" s="1" t="s">
        <v>214</v>
      </c>
      <c r="C158" s="14">
        <v>1589.25</v>
      </c>
      <c r="D158" s="14">
        <v>1589.25</v>
      </c>
      <c r="E158" s="19">
        <v>-200.63</v>
      </c>
      <c r="F158" s="19">
        <v>-109.89</v>
      </c>
      <c r="G158" s="14">
        <v>90.74</v>
      </c>
      <c r="H158" s="14">
        <v>0</v>
      </c>
      <c r="I158" s="19">
        <v>-0.06</v>
      </c>
      <c r="J158" s="14">
        <v>-109.95</v>
      </c>
      <c r="K158" s="14">
        <v>1699.2</v>
      </c>
    </row>
    <row r="159" spans="1:11" x14ac:dyDescent="0.2">
      <c r="A159" s="2" t="s">
        <v>215</v>
      </c>
      <c r="B159" s="1" t="s">
        <v>216</v>
      </c>
      <c r="C159" s="14">
        <v>760.06</v>
      </c>
      <c r="D159" s="14">
        <v>760.06</v>
      </c>
      <c r="E159" s="19">
        <v>-200.83</v>
      </c>
      <c r="F159" s="19">
        <v>-163.16</v>
      </c>
      <c r="G159" s="14">
        <v>37.68</v>
      </c>
      <c r="H159" s="14">
        <v>0</v>
      </c>
      <c r="I159" s="19">
        <v>-0.18</v>
      </c>
      <c r="J159" s="14">
        <v>-163.34</v>
      </c>
      <c r="K159" s="14">
        <v>923.4</v>
      </c>
    </row>
    <row r="160" spans="1:11" x14ac:dyDescent="0.2">
      <c r="A160" s="2" t="s">
        <v>217</v>
      </c>
      <c r="B160" s="1" t="s">
        <v>218</v>
      </c>
      <c r="C160" s="14">
        <v>2446.39</v>
      </c>
      <c r="D160" s="14">
        <v>2446.39</v>
      </c>
      <c r="E160" s="19">
        <v>-160.30000000000001</v>
      </c>
      <c r="F160" s="14">
        <v>0</v>
      </c>
      <c r="G160" s="14">
        <v>162.13</v>
      </c>
      <c r="H160" s="14">
        <v>1.83</v>
      </c>
      <c r="I160" s="19">
        <v>-0.04</v>
      </c>
      <c r="J160" s="14">
        <v>1.79</v>
      </c>
      <c r="K160" s="14">
        <v>2444.6</v>
      </c>
    </row>
    <row r="161" spans="1:11" x14ac:dyDescent="0.2">
      <c r="A161" s="2" t="s">
        <v>219</v>
      </c>
      <c r="B161" s="1" t="s">
        <v>220</v>
      </c>
      <c r="C161" s="14">
        <v>2646</v>
      </c>
      <c r="D161" s="14">
        <v>2646</v>
      </c>
      <c r="E161" s="19">
        <v>-145.38</v>
      </c>
      <c r="F161" s="14">
        <v>0</v>
      </c>
      <c r="G161" s="14">
        <v>183.85</v>
      </c>
      <c r="H161" s="14">
        <v>38.47</v>
      </c>
      <c r="I161" s="19">
        <v>-7.0000000000000007E-2</v>
      </c>
      <c r="J161" s="14">
        <v>38.4</v>
      </c>
      <c r="K161" s="14">
        <v>2607.6</v>
      </c>
    </row>
    <row r="162" spans="1:11" x14ac:dyDescent="0.2">
      <c r="A162" s="2" t="s">
        <v>221</v>
      </c>
      <c r="B162" s="1" t="s">
        <v>222</v>
      </c>
      <c r="C162" s="14">
        <v>847.22</v>
      </c>
      <c r="D162" s="14">
        <v>847.22</v>
      </c>
      <c r="E162" s="19">
        <v>-200.83</v>
      </c>
      <c r="F162" s="19">
        <v>-157.58000000000001</v>
      </c>
      <c r="G162" s="14">
        <v>43.25</v>
      </c>
      <c r="H162" s="14">
        <v>0</v>
      </c>
      <c r="I162" s="14">
        <v>0</v>
      </c>
      <c r="J162" s="14">
        <v>-157.58000000000001</v>
      </c>
      <c r="K162" s="14">
        <v>1004.8</v>
      </c>
    </row>
    <row r="163" spans="1:11" x14ac:dyDescent="0.2">
      <c r="A163" s="2" t="s">
        <v>223</v>
      </c>
      <c r="B163" s="1" t="s">
        <v>224</v>
      </c>
      <c r="C163" s="14">
        <v>1980.03</v>
      </c>
      <c r="D163" s="14">
        <v>1980.03</v>
      </c>
      <c r="E163" s="19">
        <v>-188.71</v>
      </c>
      <c r="F163" s="19">
        <v>-72.959999999999994</v>
      </c>
      <c r="G163" s="14">
        <v>115.75</v>
      </c>
      <c r="H163" s="14">
        <v>0</v>
      </c>
      <c r="I163" s="19">
        <v>-0.01</v>
      </c>
      <c r="J163" s="14">
        <v>-72.97</v>
      </c>
      <c r="K163" s="14">
        <v>2053</v>
      </c>
    </row>
    <row r="164" spans="1:11" x14ac:dyDescent="0.2">
      <c r="A164" s="2" t="s">
        <v>225</v>
      </c>
      <c r="B164" s="1" t="s">
        <v>296</v>
      </c>
      <c r="C164" s="14">
        <v>121.55</v>
      </c>
      <c r="D164" s="14">
        <v>121.55</v>
      </c>
      <c r="E164" s="19">
        <v>-200.83</v>
      </c>
      <c r="F164" s="19">
        <v>-198.5</v>
      </c>
      <c r="G164" s="14">
        <v>2.33</v>
      </c>
      <c r="H164" s="14">
        <v>0</v>
      </c>
      <c r="I164" s="14">
        <v>0.05</v>
      </c>
      <c r="J164" s="14">
        <v>-198.45</v>
      </c>
      <c r="K164" s="14">
        <v>320</v>
      </c>
    </row>
    <row r="165" spans="1:11" x14ac:dyDescent="0.2">
      <c r="A165" s="2" t="s">
        <v>227</v>
      </c>
      <c r="B165" s="1" t="s">
        <v>228</v>
      </c>
      <c r="C165" s="14">
        <v>2766.72</v>
      </c>
      <c r="D165" s="14">
        <v>2766.72</v>
      </c>
      <c r="E165" s="19">
        <v>-145.38</v>
      </c>
      <c r="F165" s="14">
        <v>0</v>
      </c>
      <c r="G165" s="14">
        <v>196.98</v>
      </c>
      <c r="H165" s="14">
        <v>51.6</v>
      </c>
      <c r="I165" s="19">
        <v>-0.08</v>
      </c>
      <c r="J165" s="14">
        <v>51.52</v>
      </c>
      <c r="K165" s="14">
        <v>2715.2</v>
      </c>
    </row>
    <row r="166" spans="1:11" x14ac:dyDescent="0.2">
      <c r="A166" s="2" t="s">
        <v>229</v>
      </c>
      <c r="B166" s="1" t="s">
        <v>230</v>
      </c>
      <c r="C166" s="14">
        <v>1980.03</v>
      </c>
      <c r="D166" s="14">
        <v>1980.03</v>
      </c>
      <c r="E166" s="19">
        <v>-188.71</v>
      </c>
      <c r="F166" s="19">
        <v>-72.959999999999994</v>
      </c>
      <c r="G166" s="14">
        <v>115.75</v>
      </c>
      <c r="H166" s="14">
        <v>0</v>
      </c>
      <c r="I166" s="19">
        <v>-0.01</v>
      </c>
      <c r="J166" s="14">
        <v>-72.97</v>
      </c>
      <c r="K166" s="14">
        <v>2053</v>
      </c>
    </row>
    <row r="167" spans="1:11" x14ac:dyDescent="0.2">
      <c r="A167" s="2" t="s">
        <v>231</v>
      </c>
      <c r="B167" s="1" t="s">
        <v>232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9">
        <v>-0.08</v>
      </c>
      <c r="J167" s="14">
        <v>51.52</v>
      </c>
      <c r="K167" s="14">
        <v>2715.2</v>
      </c>
    </row>
    <row r="168" spans="1:11" x14ac:dyDescent="0.2">
      <c r="A168" s="2" t="s">
        <v>233</v>
      </c>
      <c r="B168" s="1" t="s">
        <v>234</v>
      </c>
      <c r="C168" s="14">
        <v>847.22</v>
      </c>
      <c r="D168" s="14">
        <v>847.22</v>
      </c>
      <c r="E168" s="19">
        <v>-200.83</v>
      </c>
      <c r="F168" s="19">
        <v>-157.58000000000001</v>
      </c>
      <c r="G168" s="14">
        <v>43.25</v>
      </c>
      <c r="H168" s="14">
        <v>0</v>
      </c>
      <c r="I168" s="14">
        <v>0</v>
      </c>
      <c r="J168" s="14">
        <v>-157.58000000000001</v>
      </c>
      <c r="K168" s="14">
        <v>1004.8</v>
      </c>
    </row>
    <row r="169" spans="1:11" x14ac:dyDescent="0.2">
      <c r="A169" s="2" t="s">
        <v>235</v>
      </c>
      <c r="B169" s="1" t="s">
        <v>236</v>
      </c>
      <c r="C169" s="14">
        <v>8524.5</v>
      </c>
      <c r="D169" s="14">
        <v>8524.5</v>
      </c>
      <c r="E169" s="14">
        <v>0</v>
      </c>
      <c r="F169" s="14">
        <v>0</v>
      </c>
      <c r="G169" s="14">
        <v>1273.57</v>
      </c>
      <c r="H169" s="14">
        <v>1273.57</v>
      </c>
      <c r="I169" s="14">
        <v>0.13</v>
      </c>
      <c r="J169" s="14">
        <v>1273.7</v>
      </c>
      <c r="K169" s="14">
        <v>7250.8</v>
      </c>
    </row>
    <row r="170" spans="1:11" x14ac:dyDescent="0.2">
      <c r="A170" s="2" t="s">
        <v>237</v>
      </c>
      <c r="B170" s="1" t="s">
        <v>238</v>
      </c>
      <c r="C170" s="14">
        <v>2126.89</v>
      </c>
      <c r="D170" s="14">
        <v>2126.89</v>
      </c>
      <c r="E170" s="19">
        <v>-188.71</v>
      </c>
      <c r="F170" s="19">
        <v>-61.35</v>
      </c>
      <c r="G170" s="14">
        <v>127.37</v>
      </c>
      <c r="H170" s="14">
        <v>0</v>
      </c>
      <c r="I170" s="19">
        <v>-0.16</v>
      </c>
      <c r="J170" s="14">
        <v>-61.51</v>
      </c>
      <c r="K170" s="14">
        <v>2188.4</v>
      </c>
    </row>
    <row r="171" spans="1:11" x14ac:dyDescent="0.2">
      <c r="A171" s="2" t="s">
        <v>239</v>
      </c>
      <c r="B171" s="1" t="s">
        <v>240</v>
      </c>
      <c r="C171" s="14">
        <v>2120.6</v>
      </c>
      <c r="D171" s="14">
        <v>2120.6</v>
      </c>
      <c r="E171" s="19">
        <v>-188.71</v>
      </c>
      <c r="F171" s="19">
        <v>-62.03</v>
      </c>
      <c r="G171" s="14">
        <v>126.68</v>
      </c>
      <c r="H171" s="14">
        <v>0</v>
      </c>
      <c r="I171" s="14">
        <v>0.03</v>
      </c>
      <c r="J171" s="14">
        <v>-62</v>
      </c>
      <c r="K171" s="14">
        <v>2182.6</v>
      </c>
    </row>
    <row r="172" spans="1:11" x14ac:dyDescent="0.2">
      <c r="A172" s="2" t="s">
        <v>241</v>
      </c>
      <c r="B172" s="1" t="s">
        <v>294</v>
      </c>
      <c r="C172" s="14">
        <v>2126.85</v>
      </c>
      <c r="D172" s="14">
        <v>2126.85</v>
      </c>
      <c r="E172" s="19">
        <v>-188.71</v>
      </c>
      <c r="F172" s="19">
        <v>-61.35</v>
      </c>
      <c r="G172" s="14">
        <v>127.36</v>
      </c>
      <c r="H172" s="14">
        <v>0</v>
      </c>
      <c r="I172" s="14">
        <v>0</v>
      </c>
      <c r="J172" s="14">
        <v>-61.35</v>
      </c>
      <c r="K172" s="14">
        <v>2188.1999999999998</v>
      </c>
    </row>
    <row r="173" spans="1:11" x14ac:dyDescent="0.2">
      <c r="A173" s="2" t="s">
        <v>243</v>
      </c>
      <c r="B173" s="1" t="s">
        <v>244</v>
      </c>
      <c r="C173" s="14">
        <v>8206.5</v>
      </c>
      <c r="D173" s="14">
        <v>8206.5</v>
      </c>
      <c r="E173" s="14">
        <v>0</v>
      </c>
      <c r="F173" s="14">
        <v>0</v>
      </c>
      <c r="G173" s="14">
        <v>1205.6500000000001</v>
      </c>
      <c r="H173" s="14">
        <v>1205.6500000000001</v>
      </c>
      <c r="I173" s="19">
        <v>-0.15</v>
      </c>
      <c r="J173" s="14">
        <v>1205.5</v>
      </c>
      <c r="K173" s="14">
        <v>7001</v>
      </c>
    </row>
    <row r="174" spans="1:11" x14ac:dyDescent="0.2">
      <c r="A174" s="2" t="s">
        <v>245</v>
      </c>
      <c r="B174" s="1" t="s">
        <v>246</v>
      </c>
      <c r="C174" s="14">
        <v>1517.65</v>
      </c>
      <c r="D174" s="14">
        <v>1517.65</v>
      </c>
      <c r="E174" s="19">
        <v>-200.63</v>
      </c>
      <c r="F174" s="19">
        <v>-114.47</v>
      </c>
      <c r="G174" s="14">
        <v>86.16</v>
      </c>
      <c r="H174" s="14">
        <v>0</v>
      </c>
      <c r="I174" s="14">
        <v>0.12</v>
      </c>
      <c r="J174" s="14">
        <v>-114.35</v>
      </c>
      <c r="K174" s="14">
        <v>1632</v>
      </c>
    </row>
    <row r="175" spans="1:11" s="7" customFormat="1" x14ac:dyDescent="0.2">
      <c r="A175" s="16" t="s">
        <v>36</v>
      </c>
      <c r="C175" s="7" t="s">
        <v>37</v>
      </c>
      <c r="D175" s="7" t="s">
        <v>37</v>
      </c>
      <c r="E175" s="7" t="s">
        <v>37</v>
      </c>
      <c r="F175" s="7" t="s">
        <v>37</v>
      </c>
      <c r="G175" s="7" t="s">
        <v>37</v>
      </c>
      <c r="H175" s="7" t="s">
        <v>37</v>
      </c>
      <c r="I175" s="7" t="s">
        <v>37</v>
      </c>
      <c r="J175" s="7" t="s">
        <v>37</v>
      </c>
      <c r="K175" s="7" t="s">
        <v>37</v>
      </c>
    </row>
    <row r="176" spans="1:11" x14ac:dyDescent="0.2">
      <c r="C176" s="18">
        <v>50243.19</v>
      </c>
      <c r="D176" s="18">
        <v>50243.19</v>
      </c>
      <c r="E176" s="20">
        <v>-3267.37</v>
      </c>
      <c r="F176" s="20">
        <v>-1366.1</v>
      </c>
      <c r="G176" s="18">
        <v>4575.07</v>
      </c>
      <c r="H176" s="18">
        <v>2673.78</v>
      </c>
      <c r="I176" s="20">
        <v>-0.49</v>
      </c>
      <c r="J176" s="18">
        <v>1307.19</v>
      </c>
      <c r="K176" s="18">
        <v>48936</v>
      </c>
    </row>
    <row r="178" spans="1:11" x14ac:dyDescent="0.2">
      <c r="A178" s="12" t="s">
        <v>247</v>
      </c>
    </row>
    <row r="179" spans="1:11" x14ac:dyDescent="0.2">
      <c r="A179" s="2" t="s">
        <v>248</v>
      </c>
      <c r="B179" s="1" t="s">
        <v>249</v>
      </c>
      <c r="C179" s="14">
        <v>3022.89</v>
      </c>
      <c r="D179" s="14">
        <v>3022.89</v>
      </c>
      <c r="E179" s="19">
        <v>-145.38</v>
      </c>
      <c r="F179" s="14">
        <v>0</v>
      </c>
      <c r="G179" s="14">
        <v>224.85</v>
      </c>
      <c r="H179" s="14">
        <v>79.47</v>
      </c>
      <c r="I179" s="14">
        <v>0.02</v>
      </c>
      <c r="J179" s="14">
        <v>79.489999999999995</v>
      </c>
      <c r="K179" s="14">
        <v>2943.4</v>
      </c>
    </row>
    <row r="180" spans="1:11" x14ac:dyDescent="0.2">
      <c r="A180" s="2" t="s">
        <v>250</v>
      </c>
      <c r="B180" s="1" t="s">
        <v>251</v>
      </c>
      <c r="C180" s="14">
        <v>1002.17</v>
      </c>
      <c r="D180" s="14">
        <v>1002.17</v>
      </c>
      <c r="E180" s="19">
        <v>-200.74</v>
      </c>
      <c r="F180" s="19">
        <v>-147.57</v>
      </c>
      <c r="G180" s="14">
        <v>53.17</v>
      </c>
      <c r="H180" s="14">
        <v>0</v>
      </c>
      <c r="I180" s="14">
        <v>0.14000000000000001</v>
      </c>
      <c r="J180" s="14">
        <v>-147.43</v>
      </c>
      <c r="K180" s="14">
        <v>1149.5999999999999</v>
      </c>
    </row>
    <row r="181" spans="1:11" x14ac:dyDescent="0.2">
      <c r="A181" s="2" t="s">
        <v>252</v>
      </c>
      <c r="B181" s="1" t="s">
        <v>253</v>
      </c>
      <c r="C181" s="14">
        <v>2777.31</v>
      </c>
      <c r="D181" s="14">
        <v>2777.31</v>
      </c>
      <c r="E181" s="19">
        <v>-145.38</v>
      </c>
      <c r="F181" s="14">
        <v>0</v>
      </c>
      <c r="G181" s="14">
        <v>198.13</v>
      </c>
      <c r="H181" s="14">
        <v>52.76</v>
      </c>
      <c r="I181" s="19">
        <v>-0.05</v>
      </c>
      <c r="J181" s="14">
        <v>52.71</v>
      </c>
      <c r="K181" s="14">
        <v>2724.6</v>
      </c>
    </row>
    <row r="182" spans="1:11" x14ac:dyDescent="0.2">
      <c r="A182" s="2" t="s">
        <v>254</v>
      </c>
      <c r="B182" s="1" t="s">
        <v>255</v>
      </c>
      <c r="C182" s="14">
        <v>2506.75</v>
      </c>
      <c r="D182" s="14">
        <v>2506.75</v>
      </c>
      <c r="E182" s="19">
        <v>-160.30000000000001</v>
      </c>
      <c r="F182" s="14">
        <v>0</v>
      </c>
      <c r="G182" s="14">
        <v>168.69</v>
      </c>
      <c r="H182" s="14">
        <v>8.4</v>
      </c>
      <c r="I182" s="19">
        <v>-0.05</v>
      </c>
      <c r="J182" s="14">
        <v>8.35</v>
      </c>
      <c r="K182" s="14">
        <v>2498.4</v>
      </c>
    </row>
    <row r="183" spans="1:11" x14ac:dyDescent="0.2">
      <c r="A183" s="2" t="s">
        <v>256</v>
      </c>
      <c r="B183" s="1" t="s">
        <v>257</v>
      </c>
      <c r="C183" s="14">
        <v>1212.3599999999999</v>
      </c>
      <c r="D183" s="14">
        <v>1212.3599999999999</v>
      </c>
      <c r="E183" s="19">
        <v>-200.74</v>
      </c>
      <c r="F183" s="19">
        <v>-134.12</v>
      </c>
      <c r="G183" s="14">
        <v>66.62</v>
      </c>
      <c r="H183" s="14">
        <v>0</v>
      </c>
      <c r="I183" s="19">
        <v>-0.12</v>
      </c>
      <c r="J183" s="14">
        <v>-134.24</v>
      </c>
      <c r="K183" s="14">
        <v>1346.6</v>
      </c>
    </row>
    <row r="184" spans="1:11" x14ac:dyDescent="0.2">
      <c r="A184" s="2" t="s">
        <v>258</v>
      </c>
      <c r="B184" s="1" t="s">
        <v>259</v>
      </c>
      <c r="C184" s="14">
        <v>2506.75</v>
      </c>
      <c r="D184" s="14">
        <v>2506.75</v>
      </c>
      <c r="E184" s="19">
        <v>-160.30000000000001</v>
      </c>
      <c r="F184" s="14">
        <v>0</v>
      </c>
      <c r="G184" s="14">
        <v>168.69</v>
      </c>
      <c r="H184" s="14">
        <v>8.4</v>
      </c>
      <c r="I184" s="19">
        <v>-0.05</v>
      </c>
      <c r="J184" s="14">
        <v>8.35</v>
      </c>
      <c r="K184" s="14">
        <v>2498.4</v>
      </c>
    </row>
    <row r="185" spans="1:11" x14ac:dyDescent="0.2">
      <c r="A185" s="2" t="s">
        <v>260</v>
      </c>
      <c r="B185" s="1" t="s">
        <v>261</v>
      </c>
      <c r="C185" s="14">
        <v>2346.1799999999998</v>
      </c>
      <c r="D185" s="14">
        <v>2346.1799999999998</v>
      </c>
      <c r="E185" s="19">
        <v>-160.30000000000001</v>
      </c>
      <c r="F185" s="19">
        <v>-9.07</v>
      </c>
      <c r="G185" s="14">
        <v>151.22</v>
      </c>
      <c r="H185" s="14">
        <v>0</v>
      </c>
      <c r="I185" s="14">
        <v>0.05</v>
      </c>
      <c r="J185" s="14">
        <v>-9.02</v>
      </c>
      <c r="K185" s="14">
        <v>2355.1999999999998</v>
      </c>
    </row>
    <row r="186" spans="1:11" x14ac:dyDescent="0.2">
      <c r="A186" s="2" t="s">
        <v>262</v>
      </c>
      <c r="B186" s="1" t="s">
        <v>263</v>
      </c>
      <c r="C186" s="14">
        <v>3821.98</v>
      </c>
      <c r="D186" s="14">
        <v>3821.98</v>
      </c>
      <c r="E186" s="14">
        <v>0</v>
      </c>
      <c r="F186" s="14">
        <v>0</v>
      </c>
      <c r="G186" s="14">
        <v>320.55</v>
      </c>
      <c r="H186" s="14">
        <v>320.55</v>
      </c>
      <c r="I186" s="19">
        <v>-0.17</v>
      </c>
      <c r="J186" s="14">
        <v>320.38</v>
      </c>
      <c r="K186" s="14">
        <v>3501.6</v>
      </c>
    </row>
    <row r="187" spans="1:11" x14ac:dyDescent="0.2">
      <c r="A187" s="2" t="s">
        <v>264</v>
      </c>
      <c r="B187" s="1" t="s">
        <v>265</v>
      </c>
      <c r="C187" s="14">
        <v>2855.2</v>
      </c>
      <c r="D187" s="14">
        <v>2855.2</v>
      </c>
      <c r="E187" s="19">
        <v>-145.38</v>
      </c>
      <c r="F187" s="14">
        <v>0</v>
      </c>
      <c r="G187" s="14">
        <v>206.61</v>
      </c>
      <c r="H187" s="14">
        <v>61.23</v>
      </c>
      <c r="I187" s="19">
        <v>-0.03</v>
      </c>
      <c r="J187" s="14">
        <v>61.2</v>
      </c>
      <c r="K187" s="14">
        <v>2794</v>
      </c>
    </row>
    <row r="188" spans="1:11" x14ac:dyDescent="0.2">
      <c r="A188" s="2" t="s">
        <v>266</v>
      </c>
      <c r="B188" s="1" t="s">
        <v>267</v>
      </c>
      <c r="C188" s="14">
        <v>2126.89</v>
      </c>
      <c r="D188" s="14">
        <v>2126.89</v>
      </c>
      <c r="E188" s="19">
        <v>-188.71</v>
      </c>
      <c r="F188" s="19">
        <v>-61.35</v>
      </c>
      <c r="G188" s="14">
        <v>127.37</v>
      </c>
      <c r="H188" s="14">
        <v>0</v>
      </c>
      <c r="I188" s="14">
        <v>0.04</v>
      </c>
      <c r="J188" s="14">
        <v>-61.31</v>
      </c>
      <c r="K188" s="14">
        <v>2188.1999999999998</v>
      </c>
    </row>
    <row r="189" spans="1:11" x14ac:dyDescent="0.2">
      <c r="A189" s="2" t="s">
        <v>268</v>
      </c>
      <c r="B189" s="1" t="s">
        <v>269</v>
      </c>
      <c r="C189" s="14">
        <v>1694.27</v>
      </c>
      <c r="D189" s="14">
        <v>1694.27</v>
      </c>
      <c r="E189" s="19">
        <v>-200.63</v>
      </c>
      <c r="F189" s="19">
        <v>-103.17</v>
      </c>
      <c r="G189" s="14">
        <v>97.46</v>
      </c>
      <c r="H189" s="14">
        <v>0</v>
      </c>
      <c r="I189" s="19">
        <v>-0.16</v>
      </c>
      <c r="J189" s="14">
        <v>-103.33</v>
      </c>
      <c r="K189" s="14">
        <v>1797.6</v>
      </c>
    </row>
    <row r="190" spans="1:11" s="7" customFormat="1" x14ac:dyDescent="0.2">
      <c r="A190" s="16" t="s">
        <v>36</v>
      </c>
      <c r="C190" s="7" t="s">
        <v>37</v>
      </c>
      <c r="D190" s="7" t="s">
        <v>37</v>
      </c>
      <c r="E190" s="7" t="s">
        <v>37</v>
      </c>
      <c r="F190" s="7" t="s">
        <v>37</v>
      </c>
      <c r="G190" s="7" t="s">
        <v>37</v>
      </c>
      <c r="H190" s="7" t="s">
        <v>37</v>
      </c>
      <c r="I190" s="7" t="s">
        <v>37</v>
      </c>
      <c r="J190" s="7" t="s">
        <v>37</v>
      </c>
      <c r="K190" s="7" t="s">
        <v>37</v>
      </c>
    </row>
    <row r="191" spans="1:11" x14ac:dyDescent="0.2">
      <c r="C191" s="18">
        <v>25872.75</v>
      </c>
      <c r="D191" s="18">
        <v>25872.75</v>
      </c>
      <c r="E191" s="20">
        <v>-1707.86</v>
      </c>
      <c r="F191" s="20">
        <v>-455.28</v>
      </c>
      <c r="G191" s="18">
        <v>1783.36</v>
      </c>
      <c r="H191" s="18">
        <v>530.80999999999995</v>
      </c>
      <c r="I191" s="20">
        <v>-0.38</v>
      </c>
      <c r="J191" s="18">
        <v>75.150000000000006</v>
      </c>
      <c r="K191" s="18">
        <v>25797.599999999999</v>
      </c>
    </row>
    <row r="193" spans="1:11" x14ac:dyDescent="0.2">
      <c r="A193" s="12" t="s">
        <v>270</v>
      </c>
    </row>
    <row r="194" spans="1:11" x14ac:dyDescent="0.2">
      <c r="A194" s="2" t="s">
        <v>271</v>
      </c>
      <c r="B194" s="1" t="s">
        <v>272</v>
      </c>
      <c r="C194" s="14">
        <v>3467.09</v>
      </c>
      <c r="D194" s="14">
        <v>3467.09</v>
      </c>
      <c r="E194" s="19">
        <v>-125.1</v>
      </c>
      <c r="F194" s="14">
        <v>0</v>
      </c>
      <c r="G194" s="14">
        <v>273.18</v>
      </c>
      <c r="H194" s="14">
        <v>148.08000000000001</v>
      </c>
      <c r="I194" s="14">
        <v>0.01</v>
      </c>
      <c r="J194" s="14">
        <v>148.09</v>
      </c>
      <c r="K194" s="14">
        <v>3319</v>
      </c>
    </row>
    <row r="195" spans="1:11" s="7" customFormat="1" x14ac:dyDescent="0.2">
      <c r="A195" s="16" t="s">
        <v>36</v>
      </c>
      <c r="C195" s="7" t="s">
        <v>37</v>
      </c>
      <c r="D195" s="7" t="s">
        <v>37</v>
      </c>
      <c r="E195" s="7" t="s">
        <v>37</v>
      </c>
      <c r="F195" s="7" t="s">
        <v>37</v>
      </c>
      <c r="G195" s="7" t="s">
        <v>37</v>
      </c>
      <c r="H195" s="7" t="s">
        <v>37</v>
      </c>
      <c r="I195" s="7" t="s">
        <v>37</v>
      </c>
      <c r="J195" s="7" t="s">
        <v>37</v>
      </c>
      <c r="K195" s="7" t="s">
        <v>37</v>
      </c>
    </row>
    <row r="196" spans="1:11" x14ac:dyDescent="0.2">
      <c r="C196" s="18">
        <v>3467.09</v>
      </c>
      <c r="D196" s="18">
        <v>3467.09</v>
      </c>
      <c r="E196" s="20">
        <v>-125.1</v>
      </c>
      <c r="F196" s="18">
        <v>0</v>
      </c>
      <c r="G196" s="18">
        <v>273.18</v>
      </c>
      <c r="H196" s="18">
        <v>148.08000000000001</v>
      </c>
      <c r="I196" s="18">
        <v>0.01</v>
      </c>
      <c r="J196" s="18">
        <v>148.09</v>
      </c>
      <c r="K196" s="18">
        <v>3319</v>
      </c>
    </row>
    <row r="198" spans="1:11" x14ac:dyDescent="0.2">
      <c r="A198" s="12" t="s">
        <v>273</v>
      </c>
    </row>
    <row r="199" spans="1:11" x14ac:dyDescent="0.2">
      <c r="A199" s="2" t="s">
        <v>274</v>
      </c>
      <c r="B199" s="1" t="s">
        <v>275</v>
      </c>
      <c r="C199" s="14">
        <v>2756.31</v>
      </c>
      <c r="D199" s="14">
        <v>2756.31</v>
      </c>
      <c r="E199" s="19">
        <v>-145.38</v>
      </c>
      <c r="F199" s="14">
        <v>0</v>
      </c>
      <c r="G199" s="14">
        <v>195.85</v>
      </c>
      <c r="H199" s="14">
        <v>50.47</v>
      </c>
      <c r="I199" s="19">
        <v>-0.16</v>
      </c>
      <c r="J199" s="14">
        <v>50.31</v>
      </c>
      <c r="K199" s="14">
        <v>2706</v>
      </c>
    </row>
    <row r="200" spans="1:11" s="7" customFormat="1" x14ac:dyDescent="0.2">
      <c r="A200" s="16" t="s">
        <v>36</v>
      </c>
      <c r="C200" s="7" t="s">
        <v>37</v>
      </c>
      <c r="D200" s="7" t="s">
        <v>37</v>
      </c>
      <c r="E200" s="7" t="s">
        <v>37</v>
      </c>
      <c r="F200" s="7" t="s">
        <v>37</v>
      </c>
      <c r="G200" s="7" t="s">
        <v>37</v>
      </c>
      <c r="H200" s="7" t="s">
        <v>37</v>
      </c>
      <c r="I200" s="7" t="s">
        <v>37</v>
      </c>
      <c r="J200" s="7" t="s">
        <v>37</v>
      </c>
      <c r="K200" s="7" t="s">
        <v>37</v>
      </c>
    </row>
    <row r="201" spans="1:11" x14ac:dyDescent="0.2">
      <c r="C201" s="18">
        <v>2756.31</v>
      </c>
      <c r="D201" s="18">
        <v>2756.31</v>
      </c>
      <c r="E201" s="20">
        <v>-145.38</v>
      </c>
      <c r="F201" s="18">
        <v>0</v>
      </c>
      <c r="G201" s="18">
        <v>195.85</v>
      </c>
      <c r="H201" s="18">
        <v>50.47</v>
      </c>
      <c r="I201" s="20">
        <v>-0.16</v>
      </c>
      <c r="J201" s="18">
        <v>50.31</v>
      </c>
      <c r="K201" s="18">
        <v>2706</v>
      </c>
    </row>
    <row r="203" spans="1:11" x14ac:dyDescent="0.2">
      <c r="A203" s="12" t="s">
        <v>276</v>
      </c>
    </row>
    <row r="204" spans="1:11" x14ac:dyDescent="0.2">
      <c r="A204" s="2" t="s">
        <v>277</v>
      </c>
      <c r="B204" s="1" t="s">
        <v>278</v>
      </c>
      <c r="C204" s="14">
        <v>2765.73</v>
      </c>
      <c r="D204" s="14">
        <v>2765.73</v>
      </c>
      <c r="E204" s="19">
        <v>-145.38</v>
      </c>
      <c r="F204" s="14">
        <v>0</v>
      </c>
      <c r="G204" s="14">
        <v>196.87</v>
      </c>
      <c r="H204" s="14">
        <v>51.5</v>
      </c>
      <c r="I204" s="14">
        <v>0.03</v>
      </c>
      <c r="J204" s="14">
        <v>51.53</v>
      </c>
      <c r="K204" s="14">
        <v>2714.2</v>
      </c>
    </row>
    <row r="205" spans="1:11" x14ac:dyDescent="0.2">
      <c r="A205" s="2" t="s">
        <v>279</v>
      </c>
      <c r="B205" s="1" t="s">
        <v>280</v>
      </c>
      <c r="C205" s="14">
        <v>2122.92</v>
      </c>
      <c r="D205" s="14">
        <v>2122.92</v>
      </c>
      <c r="E205" s="19">
        <v>-188.71</v>
      </c>
      <c r="F205" s="19">
        <v>-61.78</v>
      </c>
      <c r="G205" s="14">
        <v>126.93</v>
      </c>
      <c r="H205" s="14">
        <v>0</v>
      </c>
      <c r="I205" s="14">
        <v>0.1</v>
      </c>
      <c r="J205" s="14">
        <v>-61.68</v>
      </c>
      <c r="K205" s="14">
        <v>2184.6</v>
      </c>
    </row>
    <row r="206" spans="1:11" x14ac:dyDescent="0.2">
      <c r="A206" s="2" t="s">
        <v>281</v>
      </c>
      <c r="B206" s="1" t="s">
        <v>282</v>
      </c>
      <c r="C206" s="14">
        <v>810.5</v>
      </c>
      <c r="D206" s="14">
        <v>810.5</v>
      </c>
      <c r="E206" s="19">
        <v>-200.83</v>
      </c>
      <c r="F206" s="19">
        <v>-159.93</v>
      </c>
      <c r="G206" s="14">
        <v>40.9</v>
      </c>
      <c r="H206" s="14">
        <v>0</v>
      </c>
      <c r="I206" s="14">
        <v>0.03</v>
      </c>
      <c r="J206" s="14">
        <v>-159.9</v>
      </c>
      <c r="K206" s="14">
        <v>970.4</v>
      </c>
    </row>
    <row r="207" spans="1:11" s="7" customFormat="1" x14ac:dyDescent="0.2">
      <c r="A207" s="16" t="s">
        <v>36</v>
      </c>
      <c r="C207" s="7" t="s">
        <v>37</v>
      </c>
      <c r="D207" s="7" t="s">
        <v>37</v>
      </c>
      <c r="E207" s="7" t="s">
        <v>37</v>
      </c>
      <c r="F207" s="7" t="s">
        <v>37</v>
      </c>
      <c r="G207" s="7" t="s">
        <v>37</v>
      </c>
      <c r="H207" s="7" t="s">
        <v>37</v>
      </c>
      <c r="I207" s="7" t="s">
        <v>37</v>
      </c>
      <c r="J207" s="7" t="s">
        <v>37</v>
      </c>
      <c r="K207" s="7" t="s">
        <v>37</v>
      </c>
    </row>
    <row r="208" spans="1:11" x14ac:dyDescent="0.2">
      <c r="C208" s="18">
        <v>5699.15</v>
      </c>
      <c r="D208" s="18">
        <v>5699.15</v>
      </c>
      <c r="E208" s="20">
        <v>-534.91999999999996</v>
      </c>
      <c r="F208" s="20">
        <v>-221.71</v>
      </c>
      <c r="G208" s="18">
        <v>364.7</v>
      </c>
      <c r="H208" s="18">
        <v>51.5</v>
      </c>
      <c r="I208" s="18">
        <v>0.16</v>
      </c>
      <c r="J208" s="18">
        <v>-170.05</v>
      </c>
      <c r="K208" s="18">
        <v>5869.2</v>
      </c>
    </row>
    <row r="210" spans="1:11" s="7" customFormat="1" x14ac:dyDescent="0.2">
      <c r="A210" s="15"/>
      <c r="C210" s="7" t="s">
        <v>283</v>
      </c>
      <c r="D210" s="7" t="s">
        <v>283</v>
      </c>
      <c r="E210" s="7" t="s">
        <v>283</v>
      </c>
      <c r="F210" s="7" t="s">
        <v>283</v>
      </c>
      <c r="G210" s="7" t="s">
        <v>283</v>
      </c>
      <c r="H210" s="7" t="s">
        <v>283</v>
      </c>
      <c r="I210" s="7" t="s">
        <v>283</v>
      </c>
      <c r="J210" s="7" t="s">
        <v>283</v>
      </c>
      <c r="K210" s="7" t="s">
        <v>283</v>
      </c>
    </row>
    <row r="211" spans="1:11" x14ac:dyDescent="0.2">
      <c r="A211" s="16" t="s">
        <v>284</v>
      </c>
      <c r="B211" s="1" t="s">
        <v>285</v>
      </c>
      <c r="C211" s="18">
        <v>385968.57</v>
      </c>
      <c r="D211" s="18">
        <v>385968.57</v>
      </c>
      <c r="E211" s="20">
        <v>-15985.01</v>
      </c>
      <c r="F211" s="20">
        <v>-5467.72</v>
      </c>
      <c r="G211" s="18">
        <v>36710.51</v>
      </c>
      <c r="H211" s="18">
        <v>26193.15</v>
      </c>
      <c r="I211" s="20">
        <v>-1.26</v>
      </c>
      <c r="J211" s="18">
        <v>20724.169999999998</v>
      </c>
      <c r="K211" s="18">
        <v>365244.4</v>
      </c>
    </row>
    <row r="213" spans="1:11" x14ac:dyDescent="0.2">
      <c r="C213" s="1" t="s">
        <v>285</v>
      </c>
      <c r="D213" s="1" t="s">
        <v>285</v>
      </c>
      <c r="E213" s="1" t="s">
        <v>285</v>
      </c>
      <c r="F213" s="1" t="s">
        <v>285</v>
      </c>
      <c r="G213" s="1" t="s">
        <v>285</v>
      </c>
      <c r="H213" s="1" t="s">
        <v>285</v>
      </c>
      <c r="I213" s="1" t="s">
        <v>285</v>
      </c>
      <c r="J213" s="1" t="s">
        <v>285</v>
      </c>
      <c r="K213" s="1" t="s">
        <v>285</v>
      </c>
    </row>
    <row r="214" spans="1:11" x14ac:dyDescent="0.2">
      <c r="A214" s="2" t="s">
        <v>285</v>
      </c>
      <c r="B214" s="1" t="s">
        <v>285</v>
      </c>
      <c r="C214" s="17"/>
      <c r="D214" s="17"/>
      <c r="E214" s="17"/>
      <c r="F214" s="17"/>
      <c r="G214" s="17"/>
      <c r="H214" s="17"/>
      <c r="I214" s="17"/>
      <c r="J214" s="17"/>
      <c r="K214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pane xSplit="1" ySplit="8" topLeftCell="B96" activePane="bottomRight" state="frozen"/>
      <selection pane="topRight" activeCell="B1" sqref="B1"/>
      <selection pane="bottomLeft" activeCell="A9" sqref="A9"/>
      <selection pane="bottomRight" activeCell="B113" sqref="B113:B120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330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4">
        <v>0.16</v>
      </c>
      <c r="J22" s="14">
        <v>727.9</v>
      </c>
      <c r="K22" s="14">
        <v>5241.2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20">
        <v>-0.48</v>
      </c>
      <c r="J24" s="18">
        <v>6549.1</v>
      </c>
      <c r="K24" s="18">
        <v>47172.4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4">
        <v>0.1</v>
      </c>
      <c r="J28" s="14">
        <v>500.81</v>
      </c>
      <c r="K28" s="14">
        <v>4371.8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4">
        <v>0.19</v>
      </c>
      <c r="J31" s="14">
        <v>130.9</v>
      </c>
      <c r="K31" s="14">
        <v>3176.6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18">
        <v>0.33</v>
      </c>
      <c r="J33" s="18">
        <v>4561.68</v>
      </c>
      <c r="K33" s="18">
        <v>28528.2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18">
        <v>0.05</v>
      </c>
      <c r="J39" s="18">
        <v>1376.79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4">
        <v>7.0000000000000007E-2</v>
      </c>
      <c r="J42" s="14">
        <v>1018.9</v>
      </c>
      <c r="K42" s="14">
        <v>6313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</v>
      </c>
      <c r="J44" s="14">
        <v>-61.35</v>
      </c>
      <c r="K44" s="14">
        <v>2188.1999999999998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18">
        <v>0.11</v>
      </c>
      <c r="J46" s="18">
        <v>922.3</v>
      </c>
      <c r="K46" s="18">
        <v>10774.8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4">
        <v>0.08</v>
      </c>
      <c r="J57" s="14">
        <v>802.87</v>
      </c>
      <c r="K57" s="14">
        <v>5517.6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4">
        <v>0.16</v>
      </c>
      <c r="J58" s="14">
        <v>110.43</v>
      </c>
      <c r="K58" s="14">
        <v>3009.2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x14ac:dyDescent="0.2">
      <c r="A61" s="2" t="s">
        <v>159</v>
      </c>
      <c r="B61" s="1" t="s">
        <v>160</v>
      </c>
      <c r="C61" s="14">
        <v>3119.7</v>
      </c>
      <c r="D61" s="14">
        <v>3119.7</v>
      </c>
      <c r="E61" s="19">
        <v>-125.1</v>
      </c>
      <c r="F61" s="14">
        <v>0</v>
      </c>
      <c r="G61" s="14">
        <v>235.38</v>
      </c>
      <c r="H61" s="14">
        <v>110.28</v>
      </c>
      <c r="I61" s="14">
        <v>0.02</v>
      </c>
      <c r="J61" s="14">
        <v>110.3</v>
      </c>
      <c r="K61" s="14">
        <v>3009.4</v>
      </c>
    </row>
    <row r="62" spans="1:11" s="7" customFormat="1" x14ac:dyDescent="0.2">
      <c r="A62" s="16" t="s">
        <v>36</v>
      </c>
      <c r="C62" s="7" t="s">
        <v>37</v>
      </c>
      <c r="D62" s="7" t="s">
        <v>37</v>
      </c>
      <c r="E62" s="7" t="s">
        <v>37</v>
      </c>
      <c r="F62" s="7" t="s">
        <v>37</v>
      </c>
      <c r="G62" s="7" t="s">
        <v>37</v>
      </c>
      <c r="H62" s="7" t="s">
        <v>37</v>
      </c>
      <c r="I62" s="7" t="s">
        <v>37</v>
      </c>
      <c r="J62" s="7" t="s">
        <v>37</v>
      </c>
      <c r="K62" s="7" t="s">
        <v>37</v>
      </c>
    </row>
    <row r="63" spans="1:11" x14ac:dyDescent="0.2">
      <c r="C63" s="18">
        <v>44228.11</v>
      </c>
      <c r="D63" s="18">
        <v>44228.11</v>
      </c>
      <c r="E63" s="20">
        <v>-1451.86</v>
      </c>
      <c r="F63" s="18">
        <v>0</v>
      </c>
      <c r="G63" s="18">
        <v>3682.75</v>
      </c>
      <c r="H63" s="18">
        <v>2230.86</v>
      </c>
      <c r="I63" s="18">
        <v>0.05</v>
      </c>
      <c r="J63" s="18">
        <v>2230.91</v>
      </c>
      <c r="K63" s="18">
        <v>41997.2</v>
      </c>
    </row>
    <row r="65" spans="1:11" x14ac:dyDescent="0.2">
      <c r="A65" s="12" t="s">
        <v>86</v>
      </c>
    </row>
    <row r="66" spans="1:11" x14ac:dyDescent="0.2">
      <c r="A66" s="2" t="s">
        <v>87</v>
      </c>
      <c r="B66" s="1" t="s">
        <v>88</v>
      </c>
      <c r="C66" s="14">
        <v>847.38</v>
      </c>
      <c r="D66" s="14">
        <v>847.38</v>
      </c>
      <c r="E66" s="19">
        <v>-200.83</v>
      </c>
      <c r="F66" s="19">
        <v>-157.57</v>
      </c>
      <c r="G66" s="14">
        <v>43.26</v>
      </c>
      <c r="H66" s="14">
        <v>0</v>
      </c>
      <c r="I66" s="19">
        <v>-0.05</v>
      </c>
      <c r="J66" s="14">
        <v>-157.62</v>
      </c>
      <c r="K66" s="14">
        <v>1005</v>
      </c>
    </row>
    <row r="67" spans="1:11" x14ac:dyDescent="0.2">
      <c r="A67" s="2" t="s">
        <v>89</v>
      </c>
      <c r="B67" s="1" t="s">
        <v>90</v>
      </c>
      <c r="C67" s="14">
        <v>2851.4</v>
      </c>
      <c r="D67" s="14">
        <v>2851.4</v>
      </c>
      <c r="E67" s="19">
        <v>-145.38</v>
      </c>
      <c r="F67" s="14">
        <v>0</v>
      </c>
      <c r="G67" s="14">
        <v>206.19</v>
      </c>
      <c r="H67" s="14">
        <v>60.82</v>
      </c>
      <c r="I67" s="19">
        <v>-0.02</v>
      </c>
      <c r="J67" s="14">
        <v>60.8</v>
      </c>
      <c r="K67" s="14">
        <v>2790.6</v>
      </c>
    </row>
    <row r="68" spans="1:11" x14ac:dyDescent="0.2">
      <c r="A68" s="2" t="s">
        <v>91</v>
      </c>
      <c r="B68" s="1" t="s">
        <v>92</v>
      </c>
      <c r="C68" s="14">
        <v>1529.22</v>
      </c>
      <c r="D68" s="14">
        <v>1529.22</v>
      </c>
      <c r="E68" s="19">
        <v>-200.63</v>
      </c>
      <c r="F68" s="19">
        <v>-113.73</v>
      </c>
      <c r="G68" s="14">
        <v>86.9</v>
      </c>
      <c r="H68" s="14">
        <v>0</v>
      </c>
      <c r="I68" s="14">
        <v>0.15</v>
      </c>
      <c r="J68" s="14">
        <v>-113.58</v>
      </c>
      <c r="K68" s="14">
        <v>1642.8</v>
      </c>
    </row>
    <row r="69" spans="1:11" x14ac:dyDescent="0.2">
      <c r="A69" s="2" t="s">
        <v>93</v>
      </c>
      <c r="B69" s="1" t="s">
        <v>94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95</v>
      </c>
      <c r="B70" s="1" t="s">
        <v>96</v>
      </c>
      <c r="C70" s="14">
        <v>1227.74</v>
      </c>
      <c r="D70" s="14">
        <v>1227.74</v>
      </c>
      <c r="E70" s="19">
        <v>-200.74</v>
      </c>
      <c r="F70" s="19">
        <v>-133.13</v>
      </c>
      <c r="G70" s="14">
        <v>67.61</v>
      </c>
      <c r="H70" s="14">
        <v>0</v>
      </c>
      <c r="I70" s="14">
        <v>7.0000000000000007E-2</v>
      </c>
      <c r="J70" s="14">
        <v>-133.06</v>
      </c>
      <c r="K70" s="14">
        <v>1360.8</v>
      </c>
    </row>
    <row r="71" spans="1:11" x14ac:dyDescent="0.2">
      <c r="A71" s="2" t="s">
        <v>97</v>
      </c>
      <c r="B71" s="1" t="s">
        <v>98</v>
      </c>
      <c r="C71" s="14">
        <v>777.1</v>
      </c>
      <c r="D71" s="14">
        <v>777.1</v>
      </c>
      <c r="E71" s="19">
        <v>-200.83</v>
      </c>
      <c r="F71" s="19">
        <v>-162.07</v>
      </c>
      <c r="G71" s="14">
        <v>38.770000000000003</v>
      </c>
      <c r="H71" s="14">
        <v>0</v>
      </c>
      <c r="I71" s="14">
        <v>0.17</v>
      </c>
      <c r="J71" s="14">
        <v>-161.9</v>
      </c>
      <c r="K71" s="14">
        <v>939</v>
      </c>
    </row>
    <row r="72" spans="1:11" x14ac:dyDescent="0.2">
      <c r="A72" s="2" t="s">
        <v>99</v>
      </c>
      <c r="B72" s="1" t="s">
        <v>100</v>
      </c>
      <c r="C72" s="14">
        <v>1754.13</v>
      </c>
      <c r="D72" s="14">
        <v>1754.13</v>
      </c>
      <c r="E72" s="19">
        <v>-188.71</v>
      </c>
      <c r="F72" s="19">
        <v>-87.42</v>
      </c>
      <c r="G72" s="14">
        <v>101.3</v>
      </c>
      <c r="H72" s="14">
        <v>0</v>
      </c>
      <c r="I72" s="14">
        <v>0.15</v>
      </c>
      <c r="J72" s="14">
        <v>-87.27</v>
      </c>
      <c r="K72" s="14">
        <v>1841.4</v>
      </c>
    </row>
    <row r="73" spans="1:11" x14ac:dyDescent="0.2">
      <c r="A73" s="2" t="s">
        <v>101</v>
      </c>
      <c r="B73" s="1" t="s">
        <v>102</v>
      </c>
      <c r="C73" s="14">
        <v>3466.26</v>
      </c>
      <c r="D73" s="14">
        <v>3466.26</v>
      </c>
      <c r="E73" s="19">
        <v>-125.1</v>
      </c>
      <c r="F73" s="14">
        <v>0</v>
      </c>
      <c r="G73" s="14">
        <v>273.08999999999997</v>
      </c>
      <c r="H73" s="14">
        <v>147.99</v>
      </c>
      <c r="I73" s="14">
        <v>7.0000000000000007E-2</v>
      </c>
      <c r="J73" s="14">
        <v>148.06</v>
      </c>
      <c r="K73" s="14">
        <v>3318.2</v>
      </c>
    </row>
    <row r="74" spans="1:11" x14ac:dyDescent="0.2">
      <c r="A74" s="2" t="s">
        <v>103</v>
      </c>
      <c r="B74" s="1" t="s">
        <v>104</v>
      </c>
      <c r="C74" s="14">
        <v>847.38</v>
      </c>
      <c r="D74" s="14">
        <v>847.38</v>
      </c>
      <c r="E74" s="19">
        <v>-200.83</v>
      </c>
      <c r="F74" s="19">
        <v>-157.57</v>
      </c>
      <c r="G74" s="14">
        <v>43.26</v>
      </c>
      <c r="H74" s="14">
        <v>0</v>
      </c>
      <c r="I74" s="19">
        <v>-0.05</v>
      </c>
      <c r="J74" s="14">
        <v>-157.62</v>
      </c>
      <c r="K74" s="14">
        <v>1005</v>
      </c>
    </row>
    <row r="75" spans="1:11" x14ac:dyDescent="0.2">
      <c r="A75" s="2" t="s">
        <v>105</v>
      </c>
      <c r="B75" s="1" t="s">
        <v>106</v>
      </c>
      <c r="C75" s="14">
        <v>2120.6</v>
      </c>
      <c r="D75" s="14">
        <v>2120.6</v>
      </c>
      <c r="E75" s="19">
        <v>-188.71</v>
      </c>
      <c r="F75" s="19">
        <v>-62.03</v>
      </c>
      <c r="G75" s="14">
        <v>126.68</v>
      </c>
      <c r="H75" s="14">
        <v>0</v>
      </c>
      <c r="I75" s="14">
        <v>0.03</v>
      </c>
      <c r="J75" s="14">
        <v>-62</v>
      </c>
      <c r="K75" s="14">
        <v>2182.6</v>
      </c>
    </row>
    <row r="76" spans="1:11" x14ac:dyDescent="0.2">
      <c r="A76" s="2" t="s">
        <v>107</v>
      </c>
      <c r="B76" s="1" t="s">
        <v>108</v>
      </c>
      <c r="C76" s="14">
        <v>1517.48</v>
      </c>
      <c r="D76" s="14">
        <v>1517.48</v>
      </c>
      <c r="E76" s="19">
        <v>-200.63</v>
      </c>
      <c r="F76" s="19">
        <v>-114.48</v>
      </c>
      <c r="G76" s="14">
        <v>86.15</v>
      </c>
      <c r="H76" s="14">
        <v>0</v>
      </c>
      <c r="I76" s="19">
        <v>-0.04</v>
      </c>
      <c r="J76" s="14">
        <v>-114.52</v>
      </c>
      <c r="K76" s="14">
        <v>1632</v>
      </c>
    </row>
    <row r="77" spans="1:11" s="7" customFormat="1" x14ac:dyDescent="0.2">
      <c r="A77" s="16" t="s">
        <v>36</v>
      </c>
      <c r="C77" s="7" t="s">
        <v>37</v>
      </c>
      <c r="D77" s="7" t="s">
        <v>37</v>
      </c>
      <c r="E77" s="7" t="s">
        <v>37</v>
      </c>
      <c r="F77" s="7" t="s">
        <v>37</v>
      </c>
      <c r="G77" s="7" t="s">
        <v>37</v>
      </c>
      <c r="H77" s="7" t="s">
        <v>37</v>
      </c>
      <c r="I77" s="7" t="s">
        <v>37</v>
      </c>
      <c r="J77" s="7" t="s">
        <v>37</v>
      </c>
      <c r="K77" s="7" t="s">
        <v>37</v>
      </c>
    </row>
    <row r="78" spans="1:11" x14ac:dyDescent="0.2">
      <c r="C78" s="18">
        <v>18166.43</v>
      </c>
      <c r="D78" s="18">
        <v>18166.43</v>
      </c>
      <c r="E78" s="20">
        <v>-2053.13</v>
      </c>
      <c r="F78" s="20">
        <v>-1121.1300000000001</v>
      </c>
      <c r="G78" s="18">
        <v>1140.82</v>
      </c>
      <c r="H78" s="18">
        <v>208.81</v>
      </c>
      <c r="I78" s="18">
        <v>0.55000000000000004</v>
      </c>
      <c r="J78" s="18">
        <v>-911.77</v>
      </c>
      <c r="K78" s="18">
        <v>19078.2</v>
      </c>
    </row>
    <row r="80" spans="1:11" x14ac:dyDescent="0.2">
      <c r="A80" s="12" t="s">
        <v>109</v>
      </c>
    </row>
    <row r="81" spans="1:11" x14ac:dyDescent="0.2">
      <c r="A81" s="2" t="s">
        <v>110</v>
      </c>
      <c r="B81" s="1" t="s">
        <v>111</v>
      </c>
      <c r="C81" s="14">
        <v>2766.72</v>
      </c>
      <c r="D81" s="14">
        <v>2766.72</v>
      </c>
      <c r="E81" s="19">
        <v>-145.38</v>
      </c>
      <c r="F81" s="14">
        <v>0</v>
      </c>
      <c r="G81" s="14">
        <v>196.98</v>
      </c>
      <c r="H81" s="14">
        <v>51.6</v>
      </c>
      <c r="I81" s="14">
        <v>0.12</v>
      </c>
      <c r="J81" s="14">
        <v>51.72</v>
      </c>
      <c r="K81" s="14">
        <v>2715</v>
      </c>
    </row>
    <row r="82" spans="1:11" x14ac:dyDescent="0.2">
      <c r="A82" s="2" t="s">
        <v>112</v>
      </c>
      <c r="B82" s="1" t="s">
        <v>113</v>
      </c>
      <c r="C82" s="14">
        <v>1453.65</v>
      </c>
      <c r="D82" s="14">
        <v>1453.65</v>
      </c>
      <c r="E82" s="19">
        <v>-200.63</v>
      </c>
      <c r="F82" s="19">
        <v>-118.57</v>
      </c>
      <c r="G82" s="14">
        <v>82.07</v>
      </c>
      <c r="H82" s="14">
        <v>0</v>
      </c>
      <c r="I82" s="14">
        <v>0.02</v>
      </c>
      <c r="J82" s="14">
        <v>-118.55</v>
      </c>
      <c r="K82" s="14">
        <v>1572.2</v>
      </c>
    </row>
    <row r="83" spans="1:11" x14ac:dyDescent="0.2">
      <c r="A83" s="2" t="s">
        <v>114</v>
      </c>
      <c r="B83" s="1" t="s">
        <v>115</v>
      </c>
      <c r="C83" s="14">
        <v>3119.63</v>
      </c>
      <c r="D83" s="14">
        <v>3119.63</v>
      </c>
      <c r="E83" s="19">
        <v>-125.1</v>
      </c>
      <c r="F83" s="14">
        <v>0</v>
      </c>
      <c r="G83" s="14">
        <v>235.38</v>
      </c>
      <c r="H83" s="14">
        <v>110.27</v>
      </c>
      <c r="I83" s="19">
        <v>-0.04</v>
      </c>
      <c r="J83" s="14">
        <v>110.23</v>
      </c>
      <c r="K83" s="14">
        <v>3009.4</v>
      </c>
    </row>
    <row r="84" spans="1:11" x14ac:dyDescent="0.2">
      <c r="A84" s="2" t="s">
        <v>116</v>
      </c>
      <c r="B84" s="1" t="s">
        <v>117</v>
      </c>
      <c r="C84" s="14">
        <v>1002.34</v>
      </c>
      <c r="D84" s="14">
        <v>1002.34</v>
      </c>
      <c r="E84" s="19">
        <v>-200.74</v>
      </c>
      <c r="F84" s="19">
        <v>-147.56</v>
      </c>
      <c r="G84" s="14">
        <v>53.18</v>
      </c>
      <c r="H84" s="14">
        <v>0</v>
      </c>
      <c r="I84" s="19">
        <v>-0.1</v>
      </c>
      <c r="J84" s="14">
        <v>-147.66</v>
      </c>
      <c r="K84" s="14">
        <v>1150</v>
      </c>
    </row>
    <row r="85" spans="1:11" x14ac:dyDescent="0.2">
      <c r="A85" s="2" t="s">
        <v>118</v>
      </c>
      <c r="B85" s="1" t="s">
        <v>119</v>
      </c>
      <c r="C85" s="14">
        <v>2756.31</v>
      </c>
      <c r="D85" s="14">
        <v>2756.31</v>
      </c>
      <c r="E85" s="19">
        <v>-145.38</v>
      </c>
      <c r="F85" s="14">
        <v>0</v>
      </c>
      <c r="G85" s="14">
        <v>195.85</v>
      </c>
      <c r="H85" s="14">
        <v>50.47</v>
      </c>
      <c r="I85" s="19">
        <v>-0.16</v>
      </c>
      <c r="J85" s="14">
        <v>50.31</v>
      </c>
      <c r="K85" s="14">
        <v>2706</v>
      </c>
    </row>
    <row r="86" spans="1:11" s="7" customFormat="1" x14ac:dyDescent="0.2">
      <c r="A86" s="16" t="s">
        <v>36</v>
      </c>
      <c r="C86" s="7" t="s">
        <v>37</v>
      </c>
      <c r="D86" s="7" t="s">
        <v>37</v>
      </c>
      <c r="E86" s="7" t="s">
        <v>37</v>
      </c>
      <c r="F86" s="7" t="s">
        <v>37</v>
      </c>
      <c r="G86" s="7" t="s">
        <v>37</v>
      </c>
      <c r="H86" s="7" t="s">
        <v>37</v>
      </c>
      <c r="I86" s="7" t="s">
        <v>37</v>
      </c>
      <c r="J86" s="7" t="s">
        <v>37</v>
      </c>
      <c r="K86" s="7" t="s">
        <v>37</v>
      </c>
    </row>
    <row r="87" spans="1:11" x14ac:dyDescent="0.2">
      <c r="C87" s="18">
        <v>11098.65</v>
      </c>
      <c r="D87" s="18">
        <v>11098.65</v>
      </c>
      <c r="E87" s="20">
        <v>-817.23</v>
      </c>
      <c r="F87" s="20">
        <v>-266.13</v>
      </c>
      <c r="G87" s="18">
        <v>763.46</v>
      </c>
      <c r="H87" s="18">
        <v>212.34</v>
      </c>
      <c r="I87" s="20">
        <v>-0.16</v>
      </c>
      <c r="J87" s="18">
        <v>-53.95</v>
      </c>
      <c r="K87" s="18">
        <v>11152.6</v>
      </c>
    </row>
    <row r="89" spans="1:11" x14ac:dyDescent="0.2">
      <c r="A89" s="12" t="s">
        <v>120</v>
      </c>
    </row>
    <row r="90" spans="1:11" x14ac:dyDescent="0.2">
      <c r="A90" s="2" t="s">
        <v>121</v>
      </c>
      <c r="B90" s="1" t="s">
        <v>122</v>
      </c>
      <c r="C90" s="14">
        <v>1980.03</v>
      </c>
      <c r="D90" s="14">
        <v>1980.03</v>
      </c>
      <c r="E90" s="19">
        <v>-188.71</v>
      </c>
      <c r="F90" s="19">
        <v>-72.959999999999994</v>
      </c>
      <c r="G90" s="14">
        <v>115.75</v>
      </c>
      <c r="H90" s="14">
        <v>0</v>
      </c>
      <c r="I90" s="19">
        <v>-0.01</v>
      </c>
      <c r="J90" s="14">
        <v>-72.97</v>
      </c>
      <c r="K90" s="14">
        <v>2053</v>
      </c>
    </row>
    <row r="91" spans="1:11" x14ac:dyDescent="0.2">
      <c r="A91" s="2" t="s">
        <v>307</v>
      </c>
      <c r="B91" s="1" t="s">
        <v>306</v>
      </c>
      <c r="C91" s="14">
        <v>2407.5</v>
      </c>
      <c r="D91" s="14">
        <v>2407.5</v>
      </c>
      <c r="E91" s="19">
        <v>-160.30000000000001</v>
      </c>
      <c r="F91" s="19">
        <v>-2.4</v>
      </c>
      <c r="G91" s="14">
        <v>157.9</v>
      </c>
      <c r="H91" s="14">
        <v>0</v>
      </c>
      <c r="I91" s="14">
        <v>0.1</v>
      </c>
      <c r="J91" s="14">
        <v>-2.2999999999999998</v>
      </c>
      <c r="K91" s="14">
        <v>2409.8000000000002</v>
      </c>
    </row>
    <row r="92" spans="1:11" s="7" customFormat="1" x14ac:dyDescent="0.2">
      <c r="A92" s="16" t="s">
        <v>36</v>
      </c>
      <c r="C92" s="7" t="s">
        <v>37</v>
      </c>
      <c r="D92" s="7" t="s">
        <v>37</v>
      </c>
      <c r="E92" s="7" t="s">
        <v>37</v>
      </c>
      <c r="F92" s="7" t="s">
        <v>37</v>
      </c>
      <c r="G92" s="7" t="s">
        <v>37</v>
      </c>
      <c r="H92" s="7" t="s">
        <v>37</v>
      </c>
      <c r="I92" s="7" t="s">
        <v>37</v>
      </c>
      <c r="J92" s="7" t="s">
        <v>37</v>
      </c>
      <c r="K92" s="7" t="s">
        <v>37</v>
      </c>
    </row>
    <row r="93" spans="1:11" x14ac:dyDescent="0.2">
      <c r="C93" s="18">
        <v>4387.53</v>
      </c>
      <c r="D93" s="18">
        <v>4387.53</v>
      </c>
      <c r="E93" s="20">
        <v>-349.01</v>
      </c>
      <c r="F93" s="20">
        <v>-75.36</v>
      </c>
      <c r="G93" s="18">
        <v>273.64999999999998</v>
      </c>
      <c r="H93" s="18">
        <v>0</v>
      </c>
      <c r="I93" s="18">
        <v>0.09</v>
      </c>
      <c r="J93" s="18">
        <v>-75.27</v>
      </c>
      <c r="K93" s="18">
        <v>4462.8</v>
      </c>
    </row>
    <row r="95" spans="1:11" x14ac:dyDescent="0.2">
      <c r="A95" s="12" t="s">
        <v>123</v>
      </c>
    </row>
    <row r="96" spans="1:11" x14ac:dyDescent="0.2">
      <c r="A96" s="2" t="s">
        <v>124</v>
      </c>
      <c r="B96" s="1" t="s">
        <v>125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126</v>
      </c>
      <c r="B97" s="1" t="s">
        <v>127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9">
        <v>-0.04</v>
      </c>
      <c r="J97" s="14">
        <v>-181.35</v>
      </c>
      <c r="K97" s="14">
        <v>657.8</v>
      </c>
    </row>
    <row r="98" spans="1:11" x14ac:dyDescent="0.2">
      <c r="A98" s="2" t="s">
        <v>128</v>
      </c>
      <c r="B98" s="1" t="s">
        <v>129</v>
      </c>
      <c r="C98" s="14">
        <v>476.45</v>
      </c>
      <c r="D98" s="14">
        <v>476.45</v>
      </c>
      <c r="E98" s="19">
        <v>-200.83</v>
      </c>
      <c r="F98" s="19">
        <v>-181.31</v>
      </c>
      <c r="G98" s="14">
        <v>19.52</v>
      </c>
      <c r="H98" s="14">
        <v>0</v>
      </c>
      <c r="I98" s="19">
        <v>-0.04</v>
      </c>
      <c r="J98" s="14">
        <v>-181.35</v>
      </c>
      <c r="K98" s="14">
        <v>657.8</v>
      </c>
    </row>
    <row r="99" spans="1:11" x14ac:dyDescent="0.2">
      <c r="A99" s="2" t="s">
        <v>132</v>
      </c>
      <c r="B99" s="1" t="s">
        <v>133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x14ac:dyDescent="0.2">
      <c r="A100" s="2" t="s">
        <v>134</v>
      </c>
      <c r="B100" s="1" t="s">
        <v>135</v>
      </c>
      <c r="C100" s="14">
        <v>476.11</v>
      </c>
      <c r="D100" s="14">
        <v>476.11</v>
      </c>
      <c r="E100" s="19">
        <v>-200.83</v>
      </c>
      <c r="F100" s="19">
        <v>-181.33</v>
      </c>
      <c r="G100" s="14">
        <v>19.5</v>
      </c>
      <c r="H100" s="14">
        <v>0</v>
      </c>
      <c r="I100" s="14">
        <v>0.04</v>
      </c>
      <c r="J100" s="14">
        <v>-181.29</v>
      </c>
      <c r="K100" s="14">
        <v>657.4</v>
      </c>
    </row>
    <row r="101" spans="1:11" s="7" customFormat="1" x14ac:dyDescent="0.2">
      <c r="A101" s="16" t="s">
        <v>36</v>
      </c>
      <c r="C101" s="7" t="s">
        <v>37</v>
      </c>
      <c r="D101" s="7" t="s">
        <v>37</v>
      </c>
      <c r="E101" s="7" t="s">
        <v>37</v>
      </c>
      <c r="F101" s="7" t="s">
        <v>37</v>
      </c>
      <c r="G101" s="7" t="s">
        <v>37</v>
      </c>
      <c r="H101" s="7" t="s">
        <v>37</v>
      </c>
      <c r="I101" s="7" t="s">
        <v>37</v>
      </c>
      <c r="J101" s="7" t="s">
        <v>37</v>
      </c>
      <c r="K101" s="7" t="s">
        <v>37</v>
      </c>
    </row>
    <row r="102" spans="1:11" x14ac:dyDescent="0.2">
      <c r="C102" s="18">
        <v>2381.5700000000002</v>
      </c>
      <c r="D102" s="18">
        <v>2381.5700000000002</v>
      </c>
      <c r="E102" s="20">
        <v>-1004.15</v>
      </c>
      <c r="F102" s="20">
        <v>-906.59</v>
      </c>
      <c r="G102" s="18">
        <v>97.56</v>
      </c>
      <c r="H102" s="18">
        <v>0</v>
      </c>
      <c r="I102" s="20">
        <v>-0.04</v>
      </c>
      <c r="J102" s="18">
        <v>-906.63</v>
      </c>
      <c r="K102" s="18">
        <v>3288.2</v>
      </c>
    </row>
    <row r="104" spans="1:11" x14ac:dyDescent="0.2">
      <c r="A104" s="12" t="s">
        <v>136</v>
      </c>
    </row>
    <row r="105" spans="1:11" x14ac:dyDescent="0.2">
      <c r="A105" s="2" t="s">
        <v>137</v>
      </c>
      <c r="B105" s="1" t="s">
        <v>138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4">
        <v>0.18</v>
      </c>
      <c r="J105" s="14">
        <v>-152.83000000000001</v>
      </c>
      <c r="K105" s="14">
        <v>1070</v>
      </c>
    </row>
    <row r="106" spans="1:11" x14ac:dyDescent="0.2">
      <c r="A106" s="2" t="s">
        <v>139</v>
      </c>
      <c r="B106" s="1" t="s">
        <v>140</v>
      </c>
      <c r="C106" s="14">
        <v>917.17</v>
      </c>
      <c r="D106" s="14">
        <v>917.17</v>
      </c>
      <c r="E106" s="19">
        <v>-200.74</v>
      </c>
      <c r="F106" s="19">
        <v>-153.01</v>
      </c>
      <c r="G106" s="14">
        <v>47.73</v>
      </c>
      <c r="H106" s="14">
        <v>0</v>
      </c>
      <c r="I106" s="14">
        <v>0.18</v>
      </c>
      <c r="J106" s="14">
        <v>-152.83000000000001</v>
      </c>
      <c r="K106" s="14">
        <v>1070</v>
      </c>
    </row>
    <row r="107" spans="1:11" x14ac:dyDescent="0.2">
      <c r="A107" s="2" t="s">
        <v>141</v>
      </c>
      <c r="B107" s="1" t="s">
        <v>142</v>
      </c>
      <c r="C107" s="14">
        <v>3119.63</v>
      </c>
      <c r="D107" s="14">
        <v>3119.63</v>
      </c>
      <c r="E107" s="19">
        <v>-125.1</v>
      </c>
      <c r="F107" s="14">
        <v>0</v>
      </c>
      <c r="G107" s="14">
        <v>235.38</v>
      </c>
      <c r="H107" s="14">
        <v>110.27</v>
      </c>
      <c r="I107" s="19">
        <v>-0.04</v>
      </c>
      <c r="J107" s="14">
        <v>110.23</v>
      </c>
      <c r="K107" s="14">
        <v>3009.4</v>
      </c>
    </row>
    <row r="108" spans="1:11" x14ac:dyDescent="0.2">
      <c r="A108" s="2" t="s">
        <v>143</v>
      </c>
      <c r="B108" s="1" t="s">
        <v>144</v>
      </c>
      <c r="C108" s="14">
        <v>2120.6</v>
      </c>
      <c r="D108" s="14">
        <v>2120.6</v>
      </c>
      <c r="E108" s="19">
        <v>-188.71</v>
      </c>
      <c r="F108" s="19">
        <v>-62.03</v>
      </c>
      <c r="G108" s="14">
        <v>126.68</v>
      </c>
      <c r="H108" s="14">
        <v>0</v>
      </c>
      <c r="I108" s="14">
        <v>0.03</v>
      </c>
      <c r="J108" s="14">
        <v>-62</v>
      </c>
      <c r="K108" s="14">
        <v>2182.6</v>
      </c>
    </row>
    <row r="109" spans="1:11" s="7" customFormat="1" x14ac:dyDescent="0.2">
      <c r="A109" s="16" t="s">
        <v>36</v>
      </c>
      <c r="C109" s="7" t="s">
        <v>37</v>
      </c>
      <c r="D109" s="7" t="s">
        <v>37</v>
      </c>
      <c r="E109" s="7" t="s">
        <v>37</v>
      </c>
      <c r="F109" s="7" t="s">
        <v>37</v>
      </c>
      <c r="G109" s="7" t="s">
        <v>37</v>
      </c>
      <c r="H109" s="7" t="s">
        <v>37</v>
      </c>
      <c r="I109" s="7" t="s">
        <v>37</v>
      </c>
      <c r="J109" s="7" t="s">
        <v>37</v>
      </c>
      <c r="K109" s="7" t="s">
        <v>37</v>
      </c>
    </row>
    <row r="110" spans="1:11" x14ac:dyDescent="0.2">
      <c r="C110" s="18">
        <v>7074.57</v>
      </c>
      <c r="D110" s="18">
        <v>7074.57</v>
      </c>
      <c r="E110" s="20">
        <v>-715.29</v>
      </c>
      <c r="F110" s="20">
        <v>-368.05</v>
      </c>
      <c r="G110" s="18">
        <v>457.52</v>
      </c>
      <c r="H110" s="18">
        <v>110.27</v>
      </c>
      <c r="I110" s="18">
        <v>0.35</v>
      </c>
      <c r="J110" s="18">
        <v>-257.43</v>
      </c>
      <c r="K110" s="18">
        <v>7332</v>
      </c>
    </row>
    <row r="112" spans="1:11" x14ac:dyDescent="0.2">
      <c r="A112" s="12" t="s">
        <v>145</v>
      </c>
    </row>
    <row r="113" spans="1:11" x14ac:dyDescent="0.2">
      <c r="A113" s="2" t="s">
        <v>146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147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148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x14ac:dyDescent="0.2">
      <c r="A116" s="2" t="s">
        <v>149</v>
      </c>
      <c r="B116" s="1" t="s">
        <v>287</v>
      </c>
      <c r="C116" s="14">
        <v>7645.29</v>
      </c>
      <c r="D116" s="14">
        <v>7645.29</v>
      </c>
      <c r="E116" s="14">
        <v>0</v>
      </c>
      <c r="F116" s="14">
        <v>0</v>
      </c>
      <c r="G116" s="14">
        <v>1085.77</v>
      </c>
      <c r="H116" s="14">
        <v>1085.77</v>
      </c>
      <c r="I116" s="19">
        <v>-0.08</v>
      </c>
      <c r="J116" s="14">
        <v>1085.69</v>
      </c>
      <c r="K116" s="14">
        <v>6559.6</v>
      </c>
    </row>
    <row r="117" spans="1:11" x14ac:dyDescent="0.2">
      <c r="A117" s="2" t="s">
        <v>150</v>
      </c>
      <c r="B117" s="1" t="s">
        <v>287</v>
      </c>
      <c r="C117" s="14">
        <v>4569.6400000000003</v>
      </c>
      <c r="D117" s="14">
        <v>4569.6400000000003</v>
      </c>
      <c r="E117" s="14">
        <v>0</v>
      </c>
      <c r="F117" s="14">
        <v>0</v>
      </c>
      <c r="G117" s="14">
        <v>446.42</v>
      </c>
      <c r="H117" s="14">
        <v>446.42</v>
      </c>
      <c r="I117" s="19">
        <v>-0.18</v>
      </c>
      <c r="J117" s="14">
        <v>446.24</v>
      </c>
      <c r="K117" s="14">
        <v>4123.3999999999996</v>
      </c>
    </row>
    <row r="118" spans="1:11" x14ac:dyDescent="0.2">
      <c r="A118" s="2" t="s">
        <v>151</v>
      </c>
      <c r="B118" s="1" t="s">
        <v>287</v>
      </c>
      <c r="C118" s="14">
        <v>5174.09</v>
      </c>
      <c r="D118" s="14">
        <v>5174.09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9">
        <v>-0.03</v>
      </c>
      <c r="J118" s="14">
        <v>557.89</v>
      </c>
      <c r="K118" s="14">
        <v>4616.2</v>
      </c>
    </row>
    <row r="119" spans="1:11" x14ac:dyDescent="0.2">
      <c r="A119" s="2" t="s">
        <v>152</v>
      </c>
      <c r="B119" s="1" t="s">
        <v>287</v>
      </c>
      <c r="C119" s="14">
        <v>5174.1000000000004</v>
      </c>
      <c r="D119" s="14">
        <v>5174.1000000000004</v>
      </c>
      <c r="E119" s="14">
        <v>0</v>
      </c>
      <c r="F119" s="14">
        <v>0</v>
      </c>
      <c r="G119" s="14">
        <v>557.91999999999996</v>
      </c>
      <c r="H119" s="14">
        <v>557.91999999999996</v>
      </c>
      <c r="I119" s="19">
        <v>-0.02</v>
      </c>
      <c r="J119" s="14">
        <v>557.9</v>
      </c>
      <c r="K119" s="14">
        <v>4616.2</v>
      </c>
    </row>
    <row r="120" spans="1:11" x14ac:dyDescent="0.2">
      <c r="A120" s="2" t="s">
        <v>153</v>
      </c>
      <c r="B120" s="1" t="s">
        <v>287</v>
      </c>
      <c r="C120" s="14">
        <v>4569.6400000000003</v>
      </c>
      <c r="D120" s="14">
        <v>4569.6400000000003</v>
      </c>
      <c r="E120" s="14">
        <v>0</v>
      </c>
      <c r="F120" s="14">
        <v>0</v>
      </c>
      <c r="G120" s="14">
        <v>446.42</v>
      </c>
      <c r="H120" s="14">
        <v>446.42</v>
      </c>
      <c r="I120" s="14">
        <v>0.02</v>
      </c>
      <c r="J120" s="14">
        <v>446.44</v>
      </c>
      <c r="K120" s="14">
        <v>4123.2</v>
      </c>
    </row>
    <row r="121" spans="1:11" s="7" customFormat="1" x14ac:dyDescent="0.2">
      <c r="A121" s="16" t="s">
        <v>36</v>
      </c>
      <c r="C121" s="7" t="s">
        <v>37</v>
      </c>
      <c r="D121" s="7" t="s">
        <v>37</v>
      </c>
      <c r="E121" s="7" t="s">
        <v>37</v>
      </c>
      <c r="F121" s="7" t="s">
        <v>37</v>
      </c>
      <c r="G121" s="7" t="s">
        <v>37</v>
      </c>
      <c r="H121" s="7" t="s">
        <v>37</v>
      </c>
      <c r="I121" s="7" t="s">
        <v>37</v>
      </c>
      <c r="J121" s="7" t="s">
        <v>37</v>
      </c>
      <c r="K121" s="7" t="s">
        <v>37</v>
      </c>
    </row>
    <row r="122" spans="1:11" x14ac:dyDescent="0.2">
      <c r="C122" s="18">
        <v>40841.68</v>
      </c>
      <c r="D122" s="18">
        <v>40841.68</v>
      </c>
      <c r="E122" s="18">
        <v>0</v>
      </c>
      <c r="F122" s="18">
        <v>0</v>
      </c>
      <c r="G122" s="18">
        <v>4433.71</v>
      </c>
      <c r="H122" s="18">
        <v>4433.71</v>
      </c>
      <c r="I122" s="20">
        <v>-0.23</v>
      </c>
      <c r="J122" s="18">
        <v>4433.4799999999996</v>
      </c>
      <c r="K122" s="18">
        <v>36408.199999999997</v>
      </c>
    </row>
    <row r="124" spans="1:11" x14ac:dyDescent="0.2">
      <c r="A124" s="12" t="s">
        <v>154</v>
      </c>
    </row>
    <row r="125" spans="1:11" x14ac:dyDescent="0.2">
      <c r="A125" s="2" t="s">
        <v>155</v>
      </c>
      <c r="B125" s="1" t="s">
        <v>156</v>
      </c>
      <c r="C125" s="14">
        <v>4569.3100000000004</v>
      </c>
      <c r="D125" s="14">
        <v>4569.3100000000004</v>
      </c>
      <c r="E125" s="14">
        <v>0</v>
      </c>
      <c r="F125" s="14">
        <v>0</v>
      </c>
      <c r="G125" s="14">
        <v>446.36</v>
      </c>
      <c r="H125" s="14">
        <v>446.36</v>
      </c>
      <c r="I125" s="14">
        <v>0.15</v>
      </c>
      <c r="J125" s="14">
        <v>446.51</v>
      </c>
      <c r="K125" s="14">
        <v>4122.8</v>
      </c>
    </row>
    <row r="126" spans="1:11" x14ac:dyDescent="0.2">
      <c r="A126" s="2" t="s">
        <v>318</v>
      </c>
      <c r="B126" s="1" t="s">
        <v>317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7.0000000000000007E-2</v>
      </c>
      <c r="J126" s="14">
        <v>-9.9</v>
      </c>
      <c r="K126" s="14">
        <v>2347.8000000000002</v>
      </c>
    </row>
    <row r="127" spans="1:11" x14ac:dyDescent="0.2">
      <c r="A127" s="2" t="s">
        <v>322</v>
      </c>
      <c r="B127" s="1" t="s">
        <v>321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9">
        <v>-0.13</v>
      </c>
      <c r="J127" s="14">
        <v>-10.1</v>
      </c>
      <c r="K127" s="14">
        <v>2348</v>
      </c>
    </row>
    <row r="128" spans="1:11" s="7" customFormat="1" x14ac:dyDescent="0.2">
      <c r="A128" s="16" t="s">
        <v>36</v>
      </c>
      <c r="C128" s="7" t="s">
        <v>37</v>
      </c>
      <c r="D128" s="7" t="s">
        <v>37</v>
      </c>
      <c r="E128" s="7" t="s">
        <v>37</v>
      </c>
      <c r="F128" s="7" t="s">
        <v>37</v>
      </c>
      <c r="G128" s="7" t="s">
        <v>37</v>
      </c>
      <c r="H128" s="7" t="s">
        <v>37</v>
      </c>
      <c r="I128" s="7" t="s">
        <v>37</v>
      </c>
      <c r="J128" s="7" t="s">
        <v>37</v>
      </c>
      <c r="K128" s="7" t="s">
        <v>37</v>
      </c>
    </row>
    <row r="129" spans="1:11" x14ac:dyDescent="0.2">
      <c r="C129" s="18">
        <v>9245.11</v>
      </c>
      <c r="D129" s="18">
        <v>9245.11</v>
      </c>
      <c r="E129" s="20">
        <v>-320.60000000000002</v>
      </c>
      <c r="F129" s="20">
        <v>-19.940000000000001</v>
      </c>
      <c r="G129" s="18">
        <v>747</v>
      </c>
      <c r="H129" s="18">
        <v>446.36</v>
      </c>
      <c r="I129" s="18">
        <v>0.09</v>
      </c>
      <c r="J129" s="18">
        <v>426.51</v>
      </c>
      <c r="K129" s="18">
        <v>8818.6</v>
      </c>
    </row>
    <row r="131" spans="1:11" x14ac:dyDescent="0.2">
      <c r="A131" s="12" t="s">
        <v>163</v>
      </c>
    </row>
    <row r="132" spans="1:11" x14ac:dyDescent="0.2">
      <c r="A132" s="2" t="s">
        <v>164</v>
      </c>
      <c r="B132" s="1" t="s">
        <v>165</v>
      </c>
      <c r="C132" s="14">
        <v>2126.89</v>
      </c>
      <c r="D132" s="14">
        <v>2126.89</v>
      </c>
      <c r="E132" s="19">
        <v>-188.71</v>
      </c>
      <c r="F132" s="19">
        <v>-61.35</v>
      </c>
      <c r="G132" s="14">
        <v>127.37</v>
      </c>
      <c r="H132" s="14">
        <v>0</v>
      </c>
      <c r="I132" s="14">
        <v>0.04</v>
      </c>
      <c r="J132" s="14">
        <v>-61.31</v>
      </c>
      <c r="K132" s="14">
        <v>2188.1999999999998</v>
      </c>
    </row>
    <row r="133" spans="1:11" x14ac:dyDescent="0.2">
      <c r="A133" s="2" t="s">
        <v>166</v>
      </c>
      <c r="B133" s="1" t="s">
        <v>167</v>
      </c>
      <c r="C133" s="14">
        <v>348.78</v>
      </c>
      <c r="D133" s="14">
        <v>348.78</v>
      </c>
      <c r="E133" s="19">
        <v>-200.83</v>
      </c>
      <c r="F133" s="19">
        <v>-189.48</v>
      </c>
      <c r="G133" s="14">
        <v>11.35</v>
      </c>
      <c r="H133" s="14">
        <v>0</v>
      </c>
      <c r="I133" s="19">
        <v>-0.14000000000000001</v>
      </c>
      <c r="J133" s="14">
        <v>-189.62</v>
      </c>
      <c r="K133" s="14">
        <v>538.4</v>
      </c>
    </row>
    <row r="134" spans="1:11" x14ac:dyDescent="0.2">
      <c r="A134" s="2" t="s">
        <v>168</v>
      </c>
      <c r="B134" s="1" t="s">
        <v>169</v>
      </c>
      <c r="C134" s="14">
        <v>3119.63</v>
      </c>
      <c r="D134" s="14">
        <v>3119.63</v>
      </c>
      <c r="E134" s="19">
        <v>-125.1</v>
      </c>
      <c r="F134" s="14">
        <v>0</v>
      </c>
      <c r="G134" s="14">
        <v>235.38</v>
      </c>
      <c r="H134" s="14">
        <v>110.27</v>
      </c>
      <c r="I134" s="19">
        <v>-0.04</v>
      </c>
      <c r="J134" s="14">
        <v>110.23</v>
      </c>
      <c r="K134" s="14">
        <v>3009.4</v>
      </c>
    </row>
    <row r="135" spans="1:11" x14ac:dyDescent="0.2">
      <c r="A135" s="2" t="s">
        <v>170</v>
      </c>
      <c r="B135" s="1" t="s">
        <v>171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4">
        <v>0.12</v>
      </c>
      <c r="J135" s="14">
        <v>51.72</v>
      </c>
      <c r="K135" s="14">
        <v>2715</v>
      </c>
    </row>
    <row r="136" spans="1:11" x14ac:dyDescent="0.2">
      <c r="A136" s="2" t="s">
        <v>172</v>
      </c>
      <c r="B136" s="1" t="s">
        <v>173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4">
        <v>0.12</v>
      </c>
      <c r="J136" s="14">
        <v>51.72</v>
      </c>
      <c r="K136" s="14">
        <v>2715</v>
      </c>
    </row>
    <row r="137" spans="1:11" x14ac:dyDescent="0.2">
      <c r="A137" s="2" t="s">
        <v>174</v>
      </c>
      <c r="B137" s="1" t="s">
        <v>175</v>
      </c>
      <c r="C137" s="14">
        <v>3209.27</v>
      </c>
      <c r="D137" s="14">
        <v>3209.27</v>
      </c>
      <c r="E137" s="19">
        <v>-125.1</v>
      </c>
      <c r="F137" s="14">
        <v>0</v>
      </c>
      <c r="G137" s="14">
        <v>245.13</v>
      </c>
      <c r="H137" s="14">
        <v>120.03</v>
      </c>
      <c r="I137" s="14">
        <v>0.04</v>
      </c>
      <c r="J137" s="14">
        <v>120.07</v>
      </c>
      <c r="K137" s="14">
        <v>3089.2</v>
      </c>
    </row>
    <row r="138" spans="1:11" x14ac:dyDescent="0.2">
      <c r="A138" s="2" t="s">
        <v>176</v>
      </c>
      <c r="B138" s="1" t="s">
        <v>177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178</v>
      </c>
      <c r="B139" s="1" t="s">
        <v>179</v>
      </c>
      <c r="C139" s="14">
        <v>3102.77</v>
      </c>
      <c r="D139" s="14">
        <v>3102.77</v>
      </c>
      <c r="E139" s="19">
        <v>-125.1</v>
      </c>
      <c r="F139" s="14">
        <v>0</v>
      </c>
      <c r="G139" s="14">
        <v>233.54</v>
      </c>
      <c r="H139" s="14">
        <v>108.44</v>
      </c>
      <c r="I139" s="14">
        <v>0.13</v>
      </c>
      <c r="J139" s="14">
        <v>108.57</v>
      </c>
      <c r="K139" s="14">
        <v>2994.2</v>
      </c>
    </row>
    <row r="140" spans="1:11" x14ac:dyDescent="0.2">
      <c r="A140" s="2" t="s">
        <v>180</v>
      </c>
      <c r="B140" s="1" t="s">
        <v>181</v>
      </c>
      <c r="C140" s="14">
        <v>3119.63</v>
      </c>
      <c r="D140" s="14">
        <v>3119.63</v>
      </c>
      <c r="E140" s="19">
        <v>-125.1</v>
      </c>
      <c r="F140" s="14">
        <v>0</v>
      </c>
      <c r="G140" s="14">
        <v>235.38</v>
      </c>
      <c r="H140" s="14">
        <v>110.27</v>
      </c>
      <c r="I140" s="19">
        <v>-0.04</v>
      </c>
      <c r="J140" s="14">
        <v>110.23</v>
      </c>
      <c r="K140" s="14">
        <v>3009.4</v>
      </c>
    </row>
    <row r="141" spans="1:11" x14ac:dyDescent="0.2">
      <c r="A141" s="2" t="s">
        <v>182</v>
      </c>
      <c r="B141" s="1" t="s">
        <v>183</v>
      </c>
      <c r="C141" s="14">
        <v>2120.6</v>
      </c>
      <c r="D141" s="14">
        <v>2120.6</v>
      </c>
      <c r="E141" s="19">
        <v>-188.71</v>
      </c>
      <c r="F141" s="19">
        <v>-62.03</v>
      </c>
      <c r="G141" s="14">
        <v>126.68</v>
      </c>
      <c r="H141" s="14">
        <v>0</v>
      </c>
      <c r="I141" s="14">
        <v>0.03</v>
      </c>
      <c r="J141" s="14">
        <v>-62</v>
      </c>
      <c r="K141" s="14">
        <v>2182.6</v>
      </c>
    </row>
    <row r="142" spans="1:11" x14ac:dyDescent="0.2">
      <c r="A142" s="2" t="s">
        <v>184</v>
      </c>
      <c r="B142" s="1" t="s">
        <v>185</v>
      </c>
      <c r="C142" s="14">
        <v>3307.5</v>
      </c>
      <c r="D142" s="14">
        <v>3307.5</v>
      </c>
      <c r="E142" s="19">
        <v>-125.1</v>
      </c>
      <c r="F142" s="14">
        <v>0</v>
      </c>
      <c r="G142" s="14">
        <v>255.82</v>
      </c>
      <c r="H142" s="14">
        <v>130.71</v>
      </c>
      <c r="I142" s="19">
        <v>-0.01</v>
      </c>
      <c r="J142" s="14">
        <v>130.69999999999999</v>
      </c>
      <c r="K142" s="14">
        <v>3176.8</v>
      </c>
    </row>
    <row r="143" spans="1:11" x14ac:dyDescent="0.2">
      <c r="A143" s="2" t="s">
        <v>186</v>
      </c>
      <c r="B143" s="1" t="s">
        <v>187</v>
      </c>
      <c r="C143" s="14">
        <v>2371.48</v>
      </c>
      <c r="D143" s="14">
        <v>2371.48</v>
      </c>
      <c r="E143" s="19">
        <v>-160.30000000000001</v>
      </c>
      <c r="F143" s="19">
        <v>-6.32</v>
      </c>
      <c r="G143" s="14">
        <v>153.97999999999999</v>
      </c>
      <c r="H143" s="14">
        <v>0</v>
      </c>
      <c r="I143" s="14">
        <v>0</v>
      </c>
      <c r="J143" s="14">
        <v>-6.32</v>
      </c>
      <c r="K143" s="14">
        <v>2377.8000000000002</v>
      </c>
    </row>
    <row r="144" spans="1:11" x14ac:dyDescent="0.2">
      <c r="A144" s="2" t="s">
        <v>190</v>
      </c>
      <c r="B144" s="1" t="s">
        <v>191</v>
      </c>
      <c r="C144" s="14">
        <v>2766.72</v>
      </c>
      <c r="D144" s="14">
        <v>2766.72</v>
      </c>
      <c r="E144" s="19">
        <v>-145.38</v>
      </c>
      <c r="F144" s="14">
        <v>0</v>
      </c>
      <c r="G144" s="14">
        <v>196.98</v>
      </c>
      <c r="H144" s="14">
        <v>51.6</v>
      </c>
      <c r="I144" s="14">
        <v>0.12</v>
      </c>
      <c r="J144" s="14">
        <v>51.72</v>
      </c>
      <c r="K144" s="14">
        <v>2715</v>
      </c>
    </row>
    <row r="145" spans="1:11" x14ac:dyDescent="0.2">
      <c r="A145" s="2" t="s">
        <v>192</v>
      </c>
      <c r="B145" s="1" t="s">
        <v>193</v>
      </c>
      <c r="C145" s="14">
        <v>3783.61</v>
      </c>
      <c r="D145" s="14">
        <v>3783.61</v>
      </c>
      <c r="E145" s="14">
        <v>0</v>
      </c>
      <c r="F145" s="14">
        <v>0</v>
      </c>
      <c r="G145" s="14">
        <v>314.41000000000003</v>
      </c>
      <c r="H145" s="14">
        <v>314.41000000000003</v>
      </c>
      <c r="I145" s="14">
        <v>0</v>
      </c>
      <c r="J145" s="14">
        <v>314.41000000000003</v>
      </c>
      <c r="K145" s="14">
        <v>3469.2</v>
      </c>
    </row>
    <row r="146" spans="1:11" x14ac:dyDescent="0.2">
      <c r="A146" s="2" t="s">
        <v>194</v>
      </c>
      <c r="B146" s="1" t="s">
        <v>195</v>
      </c>
      <c r="C146" s="14">
        <v>1517.48</v>
      </c>
      <c r="D146" s="14">
        <v>1517.48</v>
      </c>
      <c r="E146" s="19">
        <v>-200.63</v>
      </c>
      <c r="F146" s="19">
        <v>-114.48</v>
      </c>
      <c r="G146" s="14">
        <v>86.15</v>
      </c>
      <c r="H146" s="14">
        <v>0</v>
      </c>
      <c r="I146" s="19">
        <v>-0.04</v>
      </c>
      <c r="J146" s="14">
        <v>-114.52</v>
      </c>
      <c r="K146" s="14">
        <v>1632</v>
      </c>
    </row>
    <row r="147" spans="1:11" x14ac:dyDescent="0.2">
      <c r="A147" s="2" t="s">
        <v>196</v>
      </c>
      <c r="B147" s="1" t="s">
        <v>197</v>
      </c>
      <c r="C147" s="14">
        <v>2608.63</v>
      </c>
      <c r="D147" s="14">
        <v>2608.63</v>
      </c>
      <c r="E147" s="19">
        <v>-160.30000000000001</v>
      </c>
      <c r="F147" s="14">
        <v>0</v>
      </c>
      <c r="G147" s="14">
        <v>179.78</v>
      </c>
      <c r="H147" s="14">
        <v>19.48</v>
      </c>
      <c r="I147" s="19">
        <v>-0.05</v>
      </c>
      <c r="J147" s="14">
        <v>19.43</v>
      </c>
      <c r="K147" s="14">
        <v>2589.1999999999998</v>
      </c>
    </row>
    <row r="148" spans="1:11" x14ac:dyDescent="0.2">
      <c r="A148" s="2" t="s">
        <v>198</v>
      </c>
      <c r="B148" s="1" t="s">
        <v>199</v>
      </c>
      <c r="C148" s="14">
        <v>3307.5</v>
      </c>
      <c r="D148" s="14">
        <v>3307.5</v>
      </c>
      <c r="E148" s="19">
        <v>-125.1</v>
      </c>
      <c r="F148" s="14">
        <v>0</v>
      </c>
      <c r="G148" s="14">
        <v>255.82</v>
      </c>
      <c r="H148" s="14">
        <v>130.71</v>
      </c>
      <c r="I148" s="19">
        <v>-0.01</v>
      </c>
      <c r="J148" s="14">
        <v>130.69999999999999</v>
      </c>
      <c r="K148" s="14">
        <v>3176.8</v>
      </c>
    </row>
    <row r="149" spans="1:11" x14ac:dyDescent="0.2">
      <c r="A149" s="2" t="s">
        <v>200</v>
      </c>
      <c r="B149" s="1" t="s">
        <v>201</v>
      </c>
      <c r="C149" s="14">
        <v>2765.73</v>
      </c>
      <c r="D149" s="14">
        <v>2765.73</v>
      </c>
      <c r="E149" s="19">
        <v>-145.38</v>
      </c>
      <c r="F149" s="14">
        <v>0</v>
      </c>
      <c r="G149" s="14">
        <v>196.87</v>
      </c>
      <c r="H149" s="14">
        <v>51.5</v>
      </c>
      <c r="I149" s="14">
        <v>0.03</v>
      </c>
      <c r="J149" s="14">
        <v>51.53</v>
      </c>
      <c r="K149" s="14">
        <v>2714.2</v>
      </c>
    </row>
    <row r="150" spans="1:11" x14ac:dyDescent="0.2">
      <c r="A150" s="2" t="s">
        <v>204</v>
      </c>
      <c r="B150" s="1" t="s">
        <v>205</v>
      </c>
      <c r="C150" s="14">
        <v>3859.85</v>
      </c>
      <c r="D150" s="14">
        <v>3859.85</v>
      </c>
      <c r="E150" s="14">
        <v>0</v>
      </c>
      <c r="F150" s="14">
        <v>0</v>
      </c>
      <c r="G150" s="14">
        <v>326.61</v>
      </c>
      <c r="H150" s="14">
        <v>326.61</v>
      </c>
      <c r="I150" s="19">
        <v>-0.16</v>
      </c>
      <c r="J150" s="14">
        <v>326.45</v>
      </c>
      <c r="K150" s="14">
        <v>3533.4</v>
      </c>
    </row>
    <row r="151" spans="1:11" x14ac:dyDescent="0.2">
      <c r="A151" s="2" t="s">
        <v>305</v>
      </c>
      <c r="B151" s="1" t="s">
        <v>304</v>
      </c>
      <c r="C151" s="14">
        <v>2355</v>
      </c>
      <c r="D151" s="14">
        <v>2355</v>
      </c>
      <c r="E151" s="19">
        <v>-160.30000000000001</v>
      </c>
      <c r="F151" s="19">
        <v>-8.11</v>
      </c>
      <c r="G151" s="14">
        <v>152.18</v>
      </c>
      <c r="H151" s="14">
        <v>0</v>
      </c>
      <c r="I151" s="14">
        <v>0.11</v>
      </c>
      <c r="J151" s="14">
        <v>-8</v>
      </c>
      <c r="K151" s="14">
        <v>2363</v>
      </c>
    </row>
    <row r="152" spans="1:11" s="7" customFormat="1" x14ac:dyDescent="0.2">
      <c r="A152" s="16" t="s">
        <v>36</v>
      </c>
      <c r="C152" s="7" t="s">
        <v>37</v>
      </c>
      <c r="D152" s="7" t="s">
        <v>37</v>
      </c>
      <c r="E152" s="7" t="s">
        <v>37</v>
      </c>
      <c r="F152" s="7" t="s">
        <v>37</v>
      </c>
      <c r="G152" s="7" t="s">
        <v>37</v>
      </c>
      <c r="H152" s="7" t="s">
        <v>37</v>
      </c>
      <c r="I152" s="7" t="s">
        <v>37</v>
      </c>
      <c r="J152" s="7" t="s">
        <v>37</v>
      </c>
      <c r="K152" s="7" t="s">
        <v>37</v>
      </c>
    </row>
    <row r="153" spans="1:11" x14ac:dyDescent="0.2">
      <c r="C153" s="18">
        <v>53695.99</v>
      </c>
      <c r="D153" s="18">
        <v>53695.99</v>
      </c>
      <c r="E153" s="20">
        <v>-2752.2</v>
      </c>
      <c r="F153" s="20">
        <v>-448.09</v>
      </c>
      <c r="G153" s="18">
        <v>3881.37</v>
      </c>
      <c r="H153" s="18">
        <v>1577.23</v>
      </c>
      <c r="I153" s="18">
        <v>0.25</v>
      </c>
      <c r="J153" s="18">
        <v>1129.3900000000001</v>
      </c>
      <c r="K153" s="18">
        <v>52566.6</v>
      </c>
    </row>
    <row r="155" spans="1:11" x14ac:dyDescent="0.2">
      <c r="A155" s="12" t="s">
        <v>206</v>
      </c>
    </row>
    <row r="156" spans="1:11" x14ac:dyDescent="0.2">
      <c r="A156" s="2" t="s">
        <v>207</v>
      </c>
      <c r="B156" s="1" t="s">
        <v>208</v>
      </c>
      <c r="C156" s="14">
        <v>2127.2199999999998</v>
      </c>
      <c r="D156" s="14">
        <v>2127.2199999999998</v>
      </c>
      <c r="E156" s="19">
        <v>-188.71</v>
      </c>
      <c r="F156" s="19">
        <v>-61.31</v>
      </c>
      <c r="G156" s="14">
        <v>127.4</v>
      </c>
      <c r="H156" s="14">
        <v>0</v>
      </c>
      <c r="I156" s="19">
        <v>-7.0000000000000007E-2</v>
      </c>
      <c r="J156" s="14">
        <v>-61.38</v>
      </c>
      <c r="K156" s="14">
        <v>2188.6</v>
      </c>
    </row>
    <row r="157" spans="1:11" x14ac:dyDescent="0.2">
      <c r="A157" s="2" t="s">
        <v>209</v>
      </c>
      <c r="B157" s="1" t="s">
        <v>210</v>
      </c>
      <c r="C157" s="14">
        <v>2761.76</v>
      </c>
      <c r="D157" s="14">
        <v>2761.76</v>
      </c>
      <c r="E157" s="19">
        <v>-145.38</v>
      </c>
      <c r="F157" s="14">
        <v>0</v>
      </c>
      <c r="G157" s="14">
        <v>196.44</v>
      </c>
      <c r="H157" s="14">
        <v>51.06</v>
      </c>
      <c r="I157" s="19">
        <v>-0.1</v>
      </c>
      <c r="J157" s="14">
        <v>50.96</v>
      </c>
      <c r="K157" s="14">
        <v>2710.8</v>
      </c>
    </row>
    <row r="158" spans="1:11" x14ac:dyDescent="0.2">
      <c r="A158" s="2" t="s">
        <v>211</v>
      </c>
      <c r="B158" s="1" t="s">
        <v>212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213</v>
      </c>
      <c r="B159" s="1" t="s">
        <v>214</v>
      </c>
      <c r="C159" s="14">
        <v>1589.25</v>
      </c>
      <c r="D159" s="14">
        <v>1589.25</v>
      </c>
      <c r="E159" s="19">
        <v>-200.63</v>
      </c>
      <c r="F159" s="19">
        <v>-109.89</v>
      </c>
      <c r="G159" s="14">
        <v>90.74</v>
      </c>
      <c r="H159" s="14">
        <v>0</v>
      </c>
      <c r="I159" s="19">
        <v>-0.06</v>
      </c>
      <c r="J159" s="14">
        <v>-109.95</v>
      </c>
      <c r="K159" s="14">
        <v>1699.2</v>
      </c>
    </row>
    <row r="160" spans="1:11" x14ac:dyDescent="0.2">
      <c r="A160" s="2" t="s">
        <v>215</v>
      </c>
      <c r="B160" s="1" t="s">
        <v>216</v>
      </c>
      <c r="C160" s="14">
        <v>760.06</v>
      </c>
      <c r="D160" s="14">
        <v>760.06</v>
      </c>
      <c r="E160" s="19">
        <v>-200.83</v>
      </c>
      <c r="F160" s="19">
        <v>-163.16</v>
      </c>
      <c r="G160" s="14">
        <v>37.68</v>
      </c>
      <c r="H160" s="14">
        <v>0</v>
      </c>
      <c r="I160" s="14">
        <v>0.02</v>
      </c>
      <c r="J160" s="14">
        <v>-163.13999999999999</v>
      </c>
      <c r="K160" s="14">
        <v>923.2</v>
      </c>
    </row>
    <row r="161" spans="1:11" x14ac:dyDescent="0.2">
      <c r="A161" s="2" t="s">
        <v>217</v>
      </c>
      <c r="B161" s="1" t="s">
        <v>218</v>
      </c>
      <c r="C161" s="14">
        <v>2446.39</v>
      </c>
      <c r="D161" s="14">
        <v>2446.39</v>
      </c>
      <c r="E161" s="19">
        <v>-160.30000000000001</v>
      </c>
      <c r="F161" s="14">
        <v>0</v>
      </c>
      <c r="G161" s="14">
        <v>162.13</v>
      </c>
      <c r="H161" s="14">
        <v>1.83</v>
      </c>
      <c r="I161" s="19">
        <v>-0.04</v>
      </c>
      <c r="J161" s="14">
        <v>1.79</v>
      </c>
      <c r="K161" s="14">
        <v>2444.6</v>
      </c>
    </row>
    <row r="162" spans="1:11" x14ac:dyDescent="0.2">
      <c r="A162" s="2" t="s">
        <v>219</v>
      </c>
      <c r="B162" s="1" t="s">
        <v>220</v>
      </c>
      <c r="C162" s="14">
        <v>2646</v>
      </c>
      <c r="D162" s="14">
        <v>2646</v>
      </c>
      <c r="E162" s="19">
        <v>-145.38</v>
      </c>
      <c r="F162" s="14">
        <v>0</v>
      </c>
      <c r="G162" s="14">
        <v>183.85</v>
      </c>
      <c r="H162" s="14">
        <v>38.47</v>
      </c>
      <c r="I162" s="19">
        <v>-7.0000000000000007E-2</v>
      </c>
      <c r="J162" s="14">
        <v>38.4</v>
      </c>
      <c r="K162" s="14">
        <v>2607.6</v>
      </c>
    </row>
    <row r="163" spans="1:11" x14ac:dyDescent="0.2">
      <c r="A163" s="2" t="s">
        <v>221</v>
      </c>
      <c r="B163" s="1" t="s">
        <v>222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223</v>
      </c>
      <c r="B164" s="1" t="s">
        <v>224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225</v>
      </c>
      <c r="B165" s="1" t="s">
        <v>296</v>
      </c>
      <c r="C165" s="14">
        <v>121.55</v>
      </c>
      <c r="D165" s="14">
        <v>121.55</v>
      </c>
      <c r="E165" s="19">
        <v>-200.83</v>
      </c>
      <c r="F165" s="19">
        <v>-198.5</v>
      </c>
      <c r="G165" s="14">
        <v>2.33</v>
      </c>
      <c r="H165" s="14">
        <v>0</v>
      </c>
      <c r="I165" s="14">
        <v>0.05</v>
      </c>
      <c r="J165" s="14">
        <v>-198.45</v>
      </c>
      <c r="K165" s="14">
        <v>320</v>
      </c>
    </row>
    <row r="166" spans="1:11" x14ac:dyDescent="0.2">
      <c r="A166" s="2" t="s">
        <v>227</v>
      </c>
      <c r="B166" s="1" t="s">
        <v>228</v>
      </c>
      <c r="C166" s="14">
        <v>2766.72</v>
      </c>
      <c r="D166" s="14">
        <v>2766.72</v>
      </c>
      <c r="E166" s="19">
        <v>-145.38</v>
      </c>
      <c r="F166" s="14">
        <v>0</v>
      </c>
      <c r="G166" s="14">
        <v>196.98</v>
      </c>
      <c r="H166" s="14">
        <v>51.6</v>
      </c>
      <c r="I166" s="14">
        <v>0.12</v>
      </c>
      <c r="J166" s="14">
        <v>51.72</v>
      </c>
      <c r="K166" s="14">
        <v>2715</v>
      </c>
    </row>
    <row r="167" spans="1:11" x14ac:dyDescent="0.2">
      <c r="A167" s="2" t="s">
        <v>229</v>
      </c>
      <c r="B167" s="1" t="s">
        <v>230</v>
      </c>
      <c r="C167" s="14">
        <v>1980.03</v>
      </c>
      <c r="D167" s="14">
        <v>1980.03</v>
      </c>
      <c r="E167" s="19">
        <v>-188.71</v>
      </c>
      <c r="F167" s="19">
        <v>-72.959999999999994</v>
      </c>
      <c r="G167" s="14">
        <v>115.75</v>
      </c>
      <c r="H167" s="14">
        <v>0</v>
      </c>
      <c r="I167" s="19">
        <v>-0.01</v>
      </c>
      <c r="J167" s="14">
        <v>-72.97</v>
      </c>
      <c r="K167" s="14">
        <v>2053</v>
      </c>
    </row>
    <row r="168" spans="1:11" x14ac:dyDescent="0.2">
      <c r="A168" s="2" t="s">
        <v>231</v>
      </c>
      <c r="B168" s="1" t="s">
        <v>232</v>
      </c>
      <c r="C168" s="14">
        <v>2766.72</v>
      </c>
      <c r="D168" s="14">
        <v>2766.72</v>
      </c>
      <c r="E168" s="19">
        <v>-145.38</v>
      </c>
      <c r="F168" s="14">
        <v>0</v>
      </c>
      <c r="G168" s="14">
        <v>196.98</v>
      </c>
      <c r="H168" s="14">
        <v>51.6</v>
      </c>
      <c r="I168" s="14">
        <v>0.12</v>
      </c>
      <c r="J168" s="14">
        <v>51.72</v>
      </c>
      <c r="K168" s="14">
        <v>2715</v>
      </c>
    </row>
    <row r="169" spans="1:11" x14ac:dyDescent="0.2">
      <c r="A169" s="2" t="s">
        <v>233</v>
      </c>
      <c r="B169" s="1" t="s">
        <v>234</v>
      </c>
      <c r="C169" s="14">
        <v>847.22</v>
      </c>
      <c r="D169" s="14">
        <v>847.22</v>
      </c>
      <c r="E169" s="19">
        <v>-200.83</v>
      </c>
      <c r="F169" s="19">
        <v>-157.58000000000001</v>
      </c>
      <c r="G169" s="14">
        <v>43.25</v>
      </c>
      <c r="H169" s="14">
        <v>0</v>
      </c>
      <c r="I169" s="14">
        <v>0</v>
      </c>
      <c r="J169" s="14">
        <v>-157.58000000000001</v>
      </c>
      <c r="K169" s="14">
        <v>1004.8</v>
      </c>
    </row>
    <row r="170" spans="1:11" x14ac:dyDescent="0.2">
      <c r="A170" s="2" t="s">
        <v>235</v>
      </c>
      <c r="B170" s="1" t="s">
        <v>236</v>
      </c>
      <c r="C170" s="14">
        <v>8524.5</v>
      </c>
      <c r="D170" s="14">
        <v>8524.5</v>
      </c>
      <c r="E170" s="14">
        <v>0</v>
      </c>
      <c r="F170" s="14">
        <v>0</v>
      </c>
      <c r="G170" s="14">
        <v>1273.57</v>
      </c>
      <c r="H170" s="14">
        <v>1273.57</v>
      </c>
      <c r="I170" s="19">
        <v>-7.0000000000000007E-2</v>
      </c>
      <c r="J170" s="14">
        <v>1273.5</v>
      </c>
      <c r="K170" s="14">
        <v>7251</v>
      </c>
    </row>
    <row r="171" spans="1:11" x14ac:dyDescent="0.2">
      <c r="A171" s="2" t="s">
        <v>237</v>
      </c>
      <c r="B171" s="1" t="s">
        <v>238</v>
      </c>
      <c r="C171" s="14">
        <v>2126.89</v>
      </c>
      <c r="D171" s="14">
        <v>2126.89</v>
      </c>
      <c r="E171" s="19">
        <v>-188.71</v>
      </c>
      <c r="F171" s="19">
        <v>-61.35</v>
      </c>
      <c r="G171" s="14">
        <v>127.37</v>
      </c>
      <c r="H171" s="14">
        <v>0</v>
      </c>
      <c r="I171" s="14">
        <v>0.04</v>
      </c>
      <c r="J171" s="14">
        <v>-61.31</v>
      </c>
      <c r="K171" s="14">
        <v>2188.1999999999998</v>
      </c>
    </row>
    <row r="172" spans="1:11" x14ac:dyDescent="0.2">
      <c r="A172" s="2" t="s">
        <v>239</v>
      </c>
      <c r="B172" s="1" t="s">
        <v>240</v>
      </c>
      <c r="C172" s="14">
        <v>2120.6</v>
      </c>
      <c r="D172" s="14">
        <v>2120.6</v>
      </c>
      <c r="E172" s="19">
        <v>-188.71</v>
      </c>
      <c r="F172" s="19">
        <v>-62.03</v>
      </c>
      <c r="G172" s="14">
        <v>126.68</v>
      </c>
      <c r="H172" s="14">
        <v>0</v>
      </c>
      <c r="I172" s="14">
        <v>0.03</v>
      </c>
      <c r="J172" s="14">
        <v>-62</v>
      </c>
      <c r="K172" s="14">
        <v>2182.6</v>
      </c>
    </row>
    <row r="173" spans="1:11" x14ac:dyDescent="0.2">
      <c r="A173" s="2" t="s">
        <v>241</v>
      </c>
      <c r="B173" s="1" t="s">
        <v>294</v>
      </c>
      <c r="C173" s="14">
        <v>2126.85</v>
      </c>
      <c r="D173" s="14">
        <v>2126.85</v>
      </c>
      <c r="E173" s="19">
        <v>-188.71</v>
      </c>
      <c r="F173" s="19">
        <v>-61.35</v>
      </c>
      <c r="G173" s="14">
        <v>127.36</v>
      </c>
      <c r="H173" s="14">
        <v>0</v>
      </c>
      <c r="I173" s="14">
        <v>0</v>
      </c>
      <c r="J173" s="14">
        <v>-61.35</v>
      </c>
      <c r="K173" s="14">
        <v>2188.1999999999998</v>
      </c>
    </row>
    <row r="174" spans="1:11" x14ac:dyDescent="0.2">
      <c r="A174" s="2" t="s">
        <v>243</v>
      </c>
      <c r="B174" s="1" t="s">
        <v>244</v>
      </c>
      <c r="C174" s="14">
        <v>8206.5</v>
      </c>
      <c r="D174" s="14">
        <v>8206.5</v>
      </c>
      <c r="E174" s="14">
        <v>0</v>
      </c>
      <c r="F174" s="14">
        <v>0</v>
      </c>
      <c r="G174" s="14">
        <v>1205.6500000000001</v>
      </c>
      <c r="H174" s="14">
        <v>1205.6500000000001</v>
      </c>
      <c r="I174" s="14">
        <v>0.05</v>
      </c>
      <c r="J174" s="14">
        <v>1205.7</v>
      </c>
      <c r="K174" s="14">
        <v>7000.8</v>
      </c>
    </row>
    <row r="175" spans="1:11" x14ac:dyDescent="0.2">
      <c r="A175" s="2" t="s">
        <v>245</v>
      </c>
      <c r="B175" s="1" t="s">
        <v>246</v>
      </c>
      <c r="C175" s="14">
        <v>1517.65</v>
      </c>
      <c r="D175" s="14">
        <v>1517.65</v>
      </c>
      <c r="E175" s="19">
        <v>-200.63</v>
      </c>
      <c r="F175" s="19">
        <v>-114.47</v>
      </c>
      <c r="G175" s="14">
        <v>86.16</v>
      </c>
      <c r="H175" s="14">
        <v>0</v>
      </c>
      <c r="I175" s="19">
        <v>-0.08</v>
      </c>
      <c r="J175" s="14">
        <v>-114.55</v>
      </c>
      <c r="K175" s="14">
        <v>1632.2</v>
      </c>
    </row>
    <row r="176" spans="1:11" s="7" customFormat="1" x14ac:dyDescent="0.2">
      <c r="A176" s="16" t="s">
        <v>36</v>
      </c>
      <c r="C176" s="7" t="s">
        <v>37</v>
      </c>
      <c r="D176" s="7" t="s">
        <v>37</v>
      </c>
      <c r="E176" s="7" t="s">
        <v>37</v>
      </c>
      <c r="F176" s="7" t="s">
        <v>37</v>
      </c>
      <c r="G176" s="7" t="s">
        <v>37</v>
      </c>
      <c r="H176" s="7" t="s">
        <v>37</v>
      </c>
      <c r="I176" s="7" t="s">
        <v>37</v>
      </c>
      <c r="J176" s="7" t="s">
        <v>37</v>
      </c>
      <c r="K176" s="7" t="s">
        <v>37</v>
      </c>
    </row>
    <row r="177" spans="1:11" x14ac:dyDescent="0.2">
      <c r="C177" s="18">
        <v>50243.19</v>
      </c>
      <c r="D177" s="18">
        <v>50243.19</v>
      </c>
      <c r="E177" s="20">
        <v>-3267.37</v>
      </c>
      <c r="F177" s="20">
        <v>-1366.1</v>
      </c>
      <c r="G177" s="18">
        <v>4575.07</v>
      </c>
      <c r="H177" s="18">
        <v>2673.78</v>
      </c>
      <c r="I177" s="20">
        <v>-0.09</v>
      </c>
      <c r="J177" s="18">
        <v>1307.5899999999999</v>
      </c>
      <c r="K177" s="18">
        <v>48935.6</v>
      </c>
    </row>
    <row r="179" spans="1:11" x14ac:dyDescent="0.2">
      <c r="A179" s="12" t="s">
        <v>247</v>
      </c>
    </row>
    <row r="180" spans="1:11" x14ac:dyDescent="0.2">
      <c r="A180" s="2" t="s">
        <v>248</v>
      </c>
      <c r="B180" s="1" t="s">
        <v>249</v>
      </c>
      <c r="C180" s="14">
        <v>3022.89</v>
      </c>
      <c r="D180" s="14">
        <v>3022.89</v>
      </c>
      <c r="E180" s="19">
        <v>-145.38</v>
      </c>
      <c r="F180" s="14">
        <v>0</v>
      </c>
      <c r="G180" s="14">
        <v>224.85</v>
      </c>
      <c r="H180" s="14">
        <v>79.47</v>
      </c>
      <c r="I180" s="14">
        <v>0.02</v>
      </c>
      <c r="J180" s="14">
        <v>79.489999999999995</v>
      </c>
      <c r="K180" s="14">
        <v>2943.4</v>
      </c>
    </row>
    <row r="181" spans="1:11" x14ac:dyDescent="0.2">
      <c r="A181" s="2" t="s">
        <v>250</v>
      </c>
      <c r="B181" s="1" t="s">
        <v>251</v>
      </c>
      <c r="C181" s="14">
        <v>1002.17</v>
      </c>
      <c r="D181" s="14">
        <v>1002.17</v>
      </c>
      <c r="E181" s="19">
        <v>-200.74</v>
      </c>
      <c r="F181" s="19">
        <v>-147.57</v>
      </c>
      <c r="G181" s="14">
        <v>53.17</v>
      </c>
      <c r="H181" s="14">
        <v>0</v>
      </c>
      <c r="I181" s="19">
        <v>-0.06</v>
      </c>
      <c r="J181" s="14">
        <v>-147.63</v>
      </c>
      <c r="K181" s="14">
        <v>1149.8</v>
      </c>
    </row>
    <row r="182" spans="1:11" x14ac:dyDescent="0.2">
      <c r="A182" s="2" t="s">
        <v>252</v>
      </c>
      <c r="B182" s="1" t="s">
        <v>253</v>
      </c>
      <c r="C182" s="14">
        <v>2777.31</v>
      </c>
      <c r="D182" s="14">
        <v>2777.31</v>
      </c>
      <c r="E182" s="19">
        <v>-145.38</v>
      </c>
      <c r="F182" s="14">
        <v>0</v>
      </c>
      <c r="G182" s="14">
        <v>198.13</v>
      </c>
      <c r="H182" s="14">
        <v>52.76</v>
      </c>
      <c r="I182" s="19">
        <v>-0.05</v>
      </c>
      <c r="J182" s="14">
        <v>52.71</v>
      </c>
      <c r="K182" s="14">
        <v>2724.6</v>
      </c>
    </row>
    <row r="183" spans="1:11" x14ac:dyDescent="0.2">
      <c r="A183" s="2" t="s">
        <v>254</v>
      </c>
      <c r="B183" s="1" t="s">
        <v>255</v>
      </c>
      <c r="C183" s="14">
        <v>2506.75</v>
      </c>
      <c r="D183" s="14">
        <v>2506.75</v>
      </c>
      <c r="E183" s="19">
        <v>-160.30000000000001</v>
      </c>
      <c r="F183" s="14">
        <v>0</v>
      </c>
      <c r="G183" s="14">
        <v>168.69</v>
      </c>
      <c r="H183" s="14">
        <v>8.4</v>
      </c>
      <c r="I183" s="14">
        <v>0.15</v>
      </c>
      <c r="J183" s="14">
        <v>8.5500000000000007</v>
      </c>
      <c r="K183" s="14">
        <v>2498.1999999999998</v>
      </c>
    </row>
    <row r="184" spans="1:11" x14ac:dyDescent="0.2">
      <c r="A184" s="2" t="s">
        <v>256</v>
      </c>
      <c r="B184" s="1" t="s">
        <v>257</v>
      </c>
      <c r="C184" s="14">
        <v>1212.3599999999999</v>
      </c>
      <c r="D184" s="14">
        <v>1212.3599999999999</v>
      </c>
      <c r="E184" s="19">
        <v>-200.74</v>
      </c>
      <c r="F184" s="19">
        <v>-134.12</v>
      </c>
      <c r="G184" s="14">
        <v>66.62</v>
      </c>
      <c r="H184" s="14">
        <v>0</v>
      </c>
      <c r="I184" s="14">
        <v>0.08</v>
      </c>
      <c r="J184" s="14">
        <v>-134.04</v>
      </c>
      <c r="K184" s="14">
        <v>1346.4</v>
      </c>
    </row>
    <row r="185" spans="1:11" x14ac:dyDescent="0.2">
      <c r="A185" s="2" t="s">
        <v>258</v>
      </c>
      <c r="B185" s="1" t="s">
        <v>259</v>
      </c>
      <c r="C185" s="14">
        <v>2506.75</v>
      </c>
      <c r="D185" s="14">
        <v>2506.75</v>
      </c>
      <c r="E185" s="19">
        <v>-160.30000000000001</v>
      </c>
      <c r="F185" s="14">
        <v>0</v>
      </c>
      <c r="G185" s="14">
        <v>168.69</v>
      </c>
      <c r="H185" s="14">
        <v>8.4</v>
      </c>
      <c r="I185" s="14">
        <v>0.15</v>
      </c>
      <c r="J185" s="14">
        <v>8.5500000000000007</v>
      </c>
      <c r="K185" s="14">
        <v>2498.1999999999998</v>
      </c>
    </row>
    <row r="186" spans="1:11" x14ac:dyDescent="0.2">
      <c r="A186" s="2" t="s">
        <v>260</v>
      </c>
      <c r="B186" s="1" t="s">
        <v>261</v>
      </c>
      <c r="C186" s="14">
        <v>2346.1799999999998</v>
      </c>
      <c r="D186" s="14">
        <v>2346.1799999999998</v>
      </c>
      <c r="E186" s="19">
        <v>-160.30000000000001</v>
      </c>
      <c r="F186" s="19">
        <v>-9.07</v>
      </c>
      <c r="G186" s="14">
        <v>151.22</v>
      </c>
      <c r="H186" s="14">
        <v>0</v>
      </c>
      <c r="I186" s="19">
        <v>-0.15</v>
      </c>
      <c r="J186" s="14">
        <v>-9.2200000000000006</v>
      </c>
      <c r="K186" s="14">
        <v>2355.4</v>
      </c>
    </row>
    <row r="187" spans="1:11" x14ac:dyDescent="0.2">
      <c r="A187" s="2" t="s">
        <v>262</v>
      </c>
      <c r="B187" s="1" t="s">
        <v>263</v>
      </c>
      <c r="C187" s="14">
        <v>3821.98</v>
      </c>
      <c r="D187" s="14">
        <v>3821.98</v>
      </c>
      <c r="E187" s="14">
        <v>0</v>
      </c>
      <c r="F187" s="14">
        <v>0</v>
      </c>
      <c r="G187" s="14">
        <v>320.55</v>
      </c>
      <c r="H187" s="14">
        <v>320.55</v>
      </c>
      <c r="I187" s="14">
        <v>0.03</v>
      </c>
      <c r="J187" s="14">
        <v>320.58</v>
      </c>
      <c r="K187" s="14">
        <v>3501.4</v>
      </c>
    </row>
    <row r="188" spans="1:11" x14ac:dyDescent="0.2">
      <c r="A188" s="2" t="s">
        <v>264</v>
      </c>
      <c r="B188" s="1" t="s">
        <v>265</v>
      </c>
      <c r="C188" s="14">
        <v>2855.2</v>
      </c>
      <c r="D188" s="14">
        <v>2855.2</v>
      </c>
      <c r="E188" s="19">
        <v>-145.38</v>
      </c>
      <c r="F188" s="14">
        <v>0</v>
      </c>
      <c r="G188" s="14">
        <v>206.61</v>
      </c>
      <c r="H188" s="14">
        <v>61.23</v>
      </c>
      <c r="I188" s="19">
        <v>-0.03</v>
      </c>
      <c r="J188" s="14">
        <v>61.2</v>
      </c>
      <c r="K188" s="14">
        <v>2794</v>
      </c>
    </row>
    <row r="189" spans="1:11" x14ac:dyDescent="0.2">
      <c r="A189" s="2" t="s">
        <v>266</v>
      </c>
      <c r="B189" s="1" t="s">
        <v>267</v>
      </c>
      <c r="C189" s="14">
        <v>2126.89</v>
      </c>
      <c r="D189" s="14">
        <v>2126.89</v>
      </c>
      <c r="E189" s="19">
        <v>-188.71</v>
      </c>
      <c r="F189" s="19">
        <v>-61.35</v>
      </c>
      <c r="G189" s="14">
        <v>127.37</v>
      </c>
      <c r="H189" s="14">
        <v>0</v>
      </c>
      <c r="I189" s="14">
        <v>0.04</v>
      </c>
      <c r="J189" s="14">
        <v>-61.31</v>
      </c>
      <c r="K189" s="14">
        <v>2188.1999999999998</v>
      </c>
    </row>
    <row r="190" spans="1:11" x14ac:dyDescent="0.2">
      <c r="A190" s="2" t="s">
        <v>268</v>
      </c>
      <c r="B190" s="1" t="s">
        <v>269</v>
      </c>
      <c r="C190" s="14">
        <v>1694.27</v>
      </c>
      <c r="D190" s="14">
        <v>1694.27</v>
      </c>
      <c r="E190" s="19">
        <v>-200.63</v>
      </c>
      <c r="F190" s="19">
        <v>-103.17</v>
      </c>
      <c r="G190" s="14">
        <v>97.46</v>
      </c>
      <c r="H190" s="14">
        <v>0</v>
      </c>
      <c r="I190" s="14">
        <v>0.04</v>
      </c>
      <c r="J190" s="14">
        <v>-103.13</v>
      </c>
      <c r="K190" s="14">
        <v>1797.4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25872.75</v>
      </c>
      <c r="D192" s="18">
        <v>25872.75</v>
      </c>
      <c r="E192" s="20">
        <v>-1707.86</v>
      </c>
      <c r="F192" s="20">
        <v>-455.28</v>
      </c>
      <c r="G192" s="18">
        <v>1783.36</v>
      </c>
      <c r="H192" s="18">
        <v>530.80999999999995</v>
      </c>
      <c r="I192" s="18">
        <v>0.22</v>
      </c>
      <c r="J192" s="18">
        <v>75.75</v>
      </c>
      <c r="K192" s="18">
        <v>25797</v>
      </c>
    </row>
    <row r="194" spans="1:11" x14ac:dyDescent="0.2">
      <c r="A194" s="12" t="s">
        <v>270</v>
      </c>
    </row>
    <row r="195" spans="1:11" x14ac:dyDescent="0.2">
      <c r="A195" s="2" t="s">
        <v>271</v>
      </c>
      <c r="B195" s="1" t="s">
        <v>272</v>
      </c>
      <c r="C195" s="14">
        <v>3467.09</v>
      </c>
      <c r="D195" s="14">
        <v>3467.09</v>
      </c>
      <c r="E195" s="19">
        <v>-125.1</v>
      </c>
      <c r="F195" s="14">
        <v>0</v>
      </c>
      <c r="G195" s="14">
        <v>273.18</v>
      </c>
      <c r="H195" s="14">
        <v>148.08000000000001</v>
      </c>
      <c r="I195" s="14">
        <v>0.01</v>
      </c>
      <c r="J195" s="14">
        <v>148.09</v>
      </c>
      <c r="K195" s="14">
        <v>3319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3467.09</v>
      </c>
      <c r="D197" s="18">
        <v>3467.09</v>
      </c>
      <c r="E197" s="20">
        <v>-125.1</v>
      </c>
      <c r="F197" s="18">
        <v>0</v>
      </c>
      <c r="G197" s="18">
        <v>273.18</v>
      </c>
      <c r="H197" s="18">
        <v>148.08000000000001</v>
      </c>
      <c r="I197" s="18">
        <v>0.01</v>
      </c>
      <c r="J197" s="18">
        <v>148.09</v>
      </c>
      <c r="K197" s="18">
        <v>3319</v>
      </c>
    </row>
    <row r="199" spans="1:11" x14ac:dyDescent="0.2">
      <c r="A199" s="12" t="s">
        <v>273</v>
      </c>
    </row>
    <row r="200" spans="1:11" x14ac:dyDescent="0.2">
      <c r="A200" s="2" t="s">
        <v>274</v>
      </c>
      <c r="B200" s="1" t="s">
        <v>275</v>
      </c>
      <c r="C200" s="14">
        <v>2756.31</v>
      </c>
      <c r="D200" s="14">
        <v>2756.31</v>
      </c>
      <c r="E200" s="19">
        <v>-145.38</v>
      </c>
      <c r="F200" s="14">
        <v>0</v>
      </c>
      <c r="G200" s="14">
        <v>195.85</v>
      </c>
      <c r="H200" s="14">
        <v>50.47</v>
      </c>
      <c r="I200" s="14">
        <v>0.04</v>
      </c>
      <c r="J200" s="14">
        <v>50.51</v>
      </c>
      <c r="K200" s="14">
        <v>2705.8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2756.31</v>
      </c>
      <c r="D202" s="18">
        <v>2756.31</v>
      </c>
      <c r="E202" s="20">
        <v>-145.38</v>
      </c>
      <c r="F202" s="18">
        <v>0</v>
      </c>
      <c r="G202" s="18">
        <v>195.85</v>
      </c>
      <c r="H202" s="18">
        <v>50.47</v>
      </c>
      <c r="I202" s="18">
        <v>0.04</v>
      </c>
      <c r="J202" s="18">
        <v>50.51</v>
      </c>
      <c r="K202" s="18">
        <v>2705.8</v>
      </c>
    </row>
    <row r="204" spans="1:11" x14ac:dyDescent="0.2">
      <c r="A204" s="12" t="s">
        <v>276</v>
      </c>
    </row>
    <row r="205" spans="1:11" x14ac:dyDescent="0.2">
      <c r="A205" s="2" t="s">
        <v>277</v>
      </c>
      <c r="B205" s="1" t="s">
        <v>278</v>
      </c>
      <c r="C205" s="14">
        <v>2765.73</v>
      </c>
      <c r="D205" s="14">
        <v>2765.73</v>
      </c>
      <c r="E205" s="19">
        <v>-145.38</v>
      </c>
      <c r="F205" s="14">
        <v>0</v>
      </c>
      <c r="G205" s="14">
        <v>196.87</v>
      </c>
      <c r="H205" s="14">
        <v>51.5</v>
      </c>
      <c r="I205" s="14">
        <v>0.03</v>
      </c>
      <c r="J205" s="14">
        <v>51.53</v>
      </c>
      <c r="K205" s="14">
        <v>2714.2</v>
      </c>
    </row>
    <row r="206" spans="1:11" x14ac:dyDescent="0.2">
      <c r="A206" s="2" t="s">
        <v>279</v>
      </c>
      <c r="B206" s="1" t="s">
        <v>280</v>
      </c>
      <c r="C206" s="14">
        <v>2122.92</v>
      </c>
      <c r="D206" s="14">
        <v>2122.92</v>
      </c>
      <c r="E206" s="19">
        <v>-188.71</v>
      </c>
      <c r="F206" s="19">
        <v>-61.78</v>
      </c>
      <c r="G206" s="14">
        <v>126.93</v>
      </c>
      <c r="H206" s="14">
        <v>0</v>
      </c>
      <c r="I206" s="19">
        <v>-0.1</v>
      </c>
      <c r="J206" s="14">
        <v>-61.88</v>
      </c>
      <c r="K206" s="14">
        <v>2184.8000000000002</v>
      </c>
    </row>
    <row r="207" spans="1:11" x14ac:dyDescent="0.2">
      <c r="A207" s="2" t="s">
        <v>281</v>
      </c>
      <c r="B207" s="1" t="s">
        <v>282</v>
      </c>
      <c r="C207" s="14">
        <v>810.5</v>
      </c>
      <c r="D207" s="14">
        <v>810.5</v>
      </c>
      <c r="E207" s="19">
        <v>-200.83</v>
      </c>
      <c r="F207" s="19">
        <v>-159.93</v>
      </c>
      <c r="G207" s="14">
        <v>40.9</v>
      </c>
      <c r="H207" s="14">
        <v>0</v>
      </c>
      <c r="I207" s="14">
        <v>0.03</v>
      </c>
      <c r="J207" s="14">
        <v>-159.9</v>
      </c>
      <c r="K207" s="14">
        <v>970.4</v>
      </c>
    </row>
    <row r="208" spans="1:11" s="7" customFormat="1" x14ac:dyDescent="0.2">
      <c r="A208" s="16" t="s">
        <v>36</v>
      </c>
      <c r="C208" s="7" t="s">
        <v>37</v>
      </c>
      <c r="D208" s="7" t="s">
        <v>37</v>
      </c>
      <c r="E208" s="7" t="s">
        <v>37</v>
      </c>
      <c r="F208" s="7" t="s">
        <v>37</v>
      </c>
      <c r="G208" s="7" t="s">
        <v>37</v>
      </c>
      <c r="H208" s="7" t="s">
        <v>37</v>
      </c>
      <c r="I208" s="7" t="s">
        <v>37</v>
      </c>
      <c r="J208" s="7" t="s">
        <v>37</v>
      </c>
      <c r="K208" s="7" t="s">
        <v>37</v>
      </c>
    </row>
    <row r="209" spans="1:11" x14ac:dyDescent="0.2">
      <c r="C209" s="18">
        <v>5699.15</v>
      </c>
      <c r="D209" s="18">
        <v>5699.15</v>
      </c>
      <c r="E209" s="20">
        <v>-534.91999999999996</v>
      </c>
      <c r="F209" s="20">
        <v>-221.71</v>
      </c>
      <c r="G209" s="18">
        <v>364.7</v>
      </c>
      <c r="H209" s="18">
        <v>51.5</v>
      </c>
      <c r="I209" s="20">
        <v>-0.04</v>
      </c>
      <c r="J209" s="18">
        <v>-170.25</v>
      </c>
      <c r="K209" s="18">
        <v>5869.4</v>
      </c>
    </row>
    <row r="211" spans="1:11" s="7" customFormat="1" x14ac:dyDescent="0.2">
      <c r="A211" s="15"/>
      <c r="C211" s="7" t="s">
        <v>283</v>
      </c>
      <c r="D211" s="7" t="s">
        <v>283</v>
      </c>
      <c r="E211" s="7" t="s">
        <v>283</v>
      </c>
      <c r="F211" s="7" t="s">
        <v>283</v>
      </c>
      <c r="G211" s="7" t="s">
        <v>283</v>
      </c>
      <c r="H211" s="7" t="s">
        <v>283</v>
      </c>
      <c r="I211" s="7" t="s">
        <v>283</v>
      </c>
      <c r="J211" s="7" t="s">
        <v>283</v>
      </c>
      <c r="K211" s="7" t="s">
        <v>283</v>
      </c>
    </row>
    <row r="212" spans="1:11" x14ac:dyDescent="0.2">
      <c r="A212" s="16" t="s">
        <v>284</v>
      </c>
      <c r="B212" s="1" t="s">
        <v>285</v>
      </c>
      <c r="C212" s="18">
        <v>389088.2</v>
      </c>
      <c r="D212" s="18">
        <v>389088.2</v>
      </c>
      <c r="E212" s="20">
        <v>-16110.11</v>
      </c>
      <c r="F212" s="20">
        <v>-5467.72</v>
      </c>
      <c r="G212" s="18">
        <v>36945.89</v>
      </c>
      <c r="H212" s="18">
        <v>26303.42</v>
      </c>
      <c r="I212" s="18">
        <v>1.1000000000000001</v>
      </c>
      <c r="J212" s="18">
        <v>20836.8</v>
      </c>
      <c r="K212" s="18">
        <v>368251.4</v>
      </c>
    </row>
    <row r="214" spans="1:11" x14ac:dyDescent="0.2">
      <c r="C214" s="1" t="s">
        <v>285</v>
      </c>
      <c r="D214" s="1" t="s">
        <v>285</v>
      </c>
      <c r="E214" s="1" t="s">
        <v>285</v>
      </c>
      <c r="F214" s="1" t="s">
        <v>285</v>
      </c>
      <c r="G214" s="1" t="s">
        <v>285</v>
      </c>
      <c r="H214" s="1" t="s">
        <v>285</v>
      </c>
      <c r="I214" s="1" t="s">
        <v>285</v>
      </c>
      <c r="J214" s="1" t="s">
        <v>285</v>
      </c>
      <c r="K214" s="1" t="s">
        <v>285</v>
      </c>
    </row>
    <row r="215" spans="1:11" x14ac:dyDescent="0.2">
      <c r="A215" s="2" t="s">
        <v>285</v>
      </c>
      <c r="B215" s="1" t="s">
        <v>285</v>
      </c>
      <c r="C215" s="17"/>
      <c r="D215" s="17"/>
      <c r="E215" s="17"/>
      <c r="F215" s="17"/>
      <c r="G215" s="17"/>
      <c r="H215" s="17"/>
      <c r="I215" s="17"/>
      <c r="J215" s="17"/>
      <c r="K215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B126" sqref="B12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329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x14ac:dyDescent="0.2">
      <c r="A22" s="2" t="s">
        <v>315</v>
      </c>
      <c r="B22" s="1" t="s">
        <v>314</v>
      </c>
      <c r="C22" s="14">
        <v>5969.1</v>
      </c>
      <c r="D22" s="14">
        <v>5969.1</v>
      </c>
      <c r="E22" s="14">
        <v>0</v>
      </c>
      <c r="F22" s="14">
        <v>0</v>
      </c>
      <c r="G22" s="14">
        <v>727.74</v>
      </c>
      <c r="H22" s="14">
        <v>727.74</v>
      </c>
      <c r="I22" s="19">
        <v>-0.04</v>
      </c>
      <c r="J22" s="14">
        <v>727.7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53721.5</v>
      </c>
      <c r="D24" s="18">
        <v>53721.5</v>
      </c>
      <c r="E24" s="18">
        <v>0</v>
      </c>
      <c r="F24" s="18">
        <v>0</v>
      </c>
      <c r="G24" s="18">
        <v>6549.58</v>
      </c>
      <c r="H24" s="18">
        <v>6549.58</v>
      </c>
      <c r="I24" s="18">
        <v>0.92</v>
      </c>
      <c r="J24" s="18">
        <v>6550.5</v>
      </c>
      <c r="K24" s="18">
        <v>47171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-7.0000000000000007E-2</v>
      </c>
      <c r="J33" s="18">
        <v>4561.28</v>
      </c>
      <c r="K33" s="18">
        <v>28528.6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x14ac:dyDescent="0.2">
      <c r="A37" s="2" t="s">
        <v>324</v>
      </c>
      <c r="B37" s="1" t="s">
        <v>323</v>
      </c>
      <c r="C37" s="14">
        <v>2126.85</v>
      </c>
      <c r="D37" s="14">
        <v>2126.85</v>
      </c>
      <c r="E37" s="19">
        <v>-188.71</v>
      </c>
      <c r="F37" s="19">
        <v>-61.35</v>
      </c>
      <c r="G37" s="14">
        <v>127.36</v>
      </c>
      <c r="H37" s="14">
        <v>0</v>
      </c>
      <c r="I37" s="14">
        <v>0</v>
      </c>
      <c r="J37" s="14">
        <v>-61.35</v>
      </c>
      <c r="K37" s="14">
        <v>2188.1999999999998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11421.59</v>
      </c>
      <c r="D39" s="18">
        <v>11421.59</v>
      </c>
      <c r="E39" s="20">
        <v>-188.71</v>
      </c>
      <c r="F39" s="20">
        <v>-61.35</v>
      </c>
      <c r="G39" s="18">
        <v>1565.45</v>
      </c>
      <c r="H39" s="18">
        <v>1438.09</v>
      </c>
      <c r="I39" s="18">
        <v>0.05</v>
      </c>
      <c r="J39" s="18">
        <v>1376.79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9">
        <v>-0.13</v>
      </c>
      <c r="J42" s="14">
        <v>1018.7</v>
      </c>
      <c r="K42" s="14">
        <v>6313.2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2126.85</v>
      </c>
      <c r="D44" s="14">
        <v>2126.85</v>
      </c>
      <c r="E44" s="19">
        <v>-188.71</v>
      </c>
      <c r="F44" s="19">
        <v>-61.35</v>
      </c>
      <c r="G44" s="14">
        <v>127.36</v>
      </c>
      <c r="H44" s="14">
        <v>0</v>
      </c>
      <c r="I44" s="14">
        <v>0</v>
      </c>
      <c r="J44" s="14">
        <v>-61.35</v>
      </c>
      <c r="K44" s="14">
        <v>2188.1999999999998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11697.1</v>
      </c>
      <c r="D46" s="18">
        <v>11697.1</v>
      </c>
      <c r="E46" s="20">
        <v>-363.49</v>
      </c>
      <c r="F46" s="20">
        <v>-96.64</v>
      </c>
      <c r="G46" s="18">
        <v>1285.68</v>
      </c>
      <c r="H46" s="18">
        <v>1018.83</v>
      </c>
      <c r="I46" s="20">
        <v>-0.09</v>
      </c>
      <c r="J46" s="18">
        <v>922.1</v>
      </c>
      <c r="K46" s="18">
        <v>10775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4">
        <v>0.15</v>
      </c>
      <c r="J54" s="14">
        <v>148.25</v>
      </c>
      <c r="K54" s="14">
        <v>3319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9">
        <v>-0.12</v>
      </c>
      <c r="J57" s="14">
        <v>802.67</v>
      </c>
      <c r="K57" s="14">
        <v>5517.8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x14ac:dyDescent="0.2">
      <c r="A61" s="2" t="s">
        <v>159</v>
      </c>
      <c r="B61" s="1" t="s">
        <v>160</v>
      </c>
      <c r="C61" s="14">
        <v>3119.7</v>
      </c>
      <c r="D61" s="14">
        <v>3119.7</v>
      </c>
      <c r="E61" s="19">
        <v>-125.1</v>
      </c>
      <c r="F61" s="14">
        <v>0</v>
      </c>
      <c r="G61" s="14">
        <v>235.38</v>
      </c>
      <c r="H61" s="14">
        <v>110.28</v>
      </c>
      <c r="I61" s="14">
        <v>0.02</v>
      </c>
      <c r="J61" s="14">
        <v>110.3</v>
      </c>
      <c r="K61" s="14">
        <v>3009.4</v>
      </c>
    </row>
    <row r="62" spans="1:11" s="7" customFormat="1" x14ac:dyDescent="0.2">
      <c r="A62" s="16" t="s">
        <v>36</v>
      </c>
      <c r="C62" s="7" t="s">
        <v>37</v>
      </c>
      <c r="D62" s="7" t="s">
        <v>37</v>
      </c>
      <c r="E62" s="7" t="s">
        <v>37</v>
      </c>
      <c r="F62" s="7" t="s">
        <v>37</v>
      </c>
      <c r="G62" s="7" t="s">
        <v>37</v>
      </c>
      <c r="H62" s="7" t="s">
        <v>37</v>
      </c>
      <c r="I62" s="7" t="s">
        <v>37</v>
      </c>
      <c r="J62" s="7" t="s">
        <v>37</v>
      </c>
      <c r="K62" s="7" t="s">
        <v>37</v>
      </c>
    </row>
    <row r="63" spans="1:11" x14ac:dyDescent="0.2">
      <c r="C63" s="18">
        <v>44228.11</v>
      </c>
      <c r="D63" s="18">
        <v>44228.11</v>
      </c>
      <c r="E63" s="20">
        <v>-1451.86</v>
      </c>
      <c r="F63" s="18">
        <v>0</v>
      </c>
      <c r="G63" s="18">
        <v>3682.75</v>
      </c>
      <c r="H63" s="18">
        <v>2230.86</v>
      </c>
      <c r="I63" s="20">
        <v>-0.15</v>
      </c>
      <c r="J63" s="18">
        <v>2230.71</v>
      </c>
      <c r="K63" s="18">
        <v>41997.4</v>
      </c>
    </row>
    <row r="65" spans="1:11" x14ac:dyDescent="0.2">
      <c r="A65" s="12" t="s">
        <v>86</v>
      </c>
    </row>
    <row r="66" spans="1:11" x14ac:dyDescent="0.2">
      <c r="A66" s="2" t="s">
        <v>87</v>
      </c>
      <c r="B66" s="1" t="s">
        <v>88</v>
      </c>
      <c r="C66" s="14">
        <v>847.38</v>
      </c>
      <c r="D66" s="14">
        <v>847.38</v>
      </c>
      <c r="E66" s="19">
        <v>-200.83</v>
      </c>
      <c r="F66" s="19">
        <v>-157.57</v>
      </c>
      <c r="G66" s="14">
        <v>43.26</v>
      </c>
      <c r="H66" s="14">
        <v>0</v>
      </c>
      <c r="I66" s="19">
        <v>-0.05</v>
      </c>
      <c r="J66" s="14">
        <v>-157.62</v>
      </c>
      <c r="K66" s="14">
        <v>1005</v>
      </c>
    </row>
    <row r="67" spans="1:11" x14ac:dyDescent="0.2">
      <c r="A67" s="2" t="s">
        <v>89</v>
      </c>
      <c r="B67" s="1" t="s">
        <v>90</v>
      </c>
      <c r="C67" s="14">
        <v>2851.4</v>
      </c>
      <c r="D67" s="14">
        <v>2851.4</v>
      </c>
      <c r="E67" s="19">
        <v>-145.38</v>
      </c>
      <c r="F67" s="14">
        <v>0</v>
      </c>
      <c r="G67" s="14">
        <v>206.19</v>
      </c>
      <c r="H67" s="14">
        <v>60.82</v>
      </c>
      <c r="I67" s="19">
        <v>-0.02</v>
      </c>
      <c r="J67" s="14">
        <v>60.8</v>
      </c>
      <c r="K67" s="14">
        <v>2790.6</v>
      </c>
    </row>
    <row r="68" spans="1:11" x14ac:dyDescent="0.2">
      <c r="A68" s="2" t="s">
        <v>91</v>
      </c>
      <c r="B68" s="1" t="s">
        <v>92</v>
      </c>
      <c r="C68" s="14">
        <v>1529.22</v>
      </c>
      <c r="D68" s="14">
        <v>1529.22</v>
      </c>
      <c r="E68" s="19">
        <v>-200.63</v>
      </c>
      <c r="F68" s="19">
        <v>-113.73</v>
      </c>
      <c r="G68" s="14">
        <v>86.9</v>
      </c>
      <c r="H68" s="14">
        <v>0</v>
      </c>
      <c r="I68" s="19">
        <v>-0.05</v>
      </c>
      <c r="J68" s="14">
        <v>-113.78</v>
      </c>
      <c r="K68" s="14">
        <v>1643</v>
      </c>
    </row>
    <row r="69" spans="1:11" x14ac:dyDescent="0.2">
      <c r="A69" s="2" t="s">
        <v>93</v>
      </c>
      <c r="B69" s="1" t="s">
        <v>94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9">
        <v>-0.13</v>
      </c>
      <c r="J69" s="14">
        <v>-133.26</v>
      </c>
      <c r="K69" s="14">
        <v>1361</v>
      </c>
    </row>
    <row r="70" spans="1:11" x14ac:dyDescent="0.2">
      <c r="A70" s="2" t="s">
        <v>95</v>
      </c>
      <c r="B70" s="1" t="s">
        <v>96</v>
      </c>
      <c r="C70" s="14">
        <v>1227.74</v>
      </c>
      <c r="D70" s="14">
        <v>1227.74</v>
      </c>
      <c r="E70" s="19">
        <v>-200.74</v>
      </c>
      <c r="F70" s="19">
        <v>-133.13</v>
      </c>
      <c r="G70" s="14">
        <v>67.61</v>
      </c>
      <c r="H70" s="14">
        <v>0</v>
      </c>
      <c r="I70" s="19">
        <v>-0.13</v>
      </c>
      <c r="J70" s="14">
        <v>-133.26</v>
      </c>
      <c r="K70" s="14">
        <v>1361</v>
      </c>
    </row>
    <row r="71" spans="1:11" x14ac:dyDescent="0.2">
      <c r="A71" s="2" t="s">
        <v>97</v>
      </c>
      <c r="B71" s="1" t="s">
        <v>98</v>
      </c>
      <c r="C71" s="14">
        <v>777.1</v>
      </c>
      <c r="D71" s="14">
        <v>777.1</v>
      </c>
      <c r="E71" s="19">
        <v>-200.83</v>
      </c>
      <c r="F71" s="19">
        <v>-162.07</v>
      </c>
      <c r="G71" s="14">
        <v>38.770000000000003</v>
      </c>
      <c r="H71" s="14">
        <v>0</v>
      </c>
      <c r="I71" s="19">
        <v>-0.03</v>
      </c>
      <c r="J71" s="14">
        <v>-162.1</v>
      </c>
      <c r="K71" s="14">
        <v>939.2</v>
      </c>
    </row>
    <row r="72" spans="1:11" x14ac:dyDescent="0.2">
      <c r="A72" s="2" t="s">
        <v>99</v>
      </c>
      <c r="B72" s="1" t="s">
        <v>100</v>
      </c>
      <c r="C72" s="14">
        <v>1754.13</v>
      </c>
      <c r="D72" s="14">
        <v>1754.13</v>
      </c>
      <c r="E72" s="19">
        <v>-188.71</v>
      </c>
      <c r="F72" s="19">
        <v>-87.42</v>
      </c>
      <c r="G72" s="14">
        <v>101.3</v>
      </c>
      <c r="H72" s="14">
        <v>0</v>
      </c>
      <c r="I72" s="19">
        <v>-0.05</v>
      </c>
      <c r="J72" s="14">
        <v>-87.47</v>
      </c>
      <c r="K72" s="14">
        <v>1841.6</v>
      </c>
    </row>
    <row r="73" spans="1:11" x14ac:dyDescent="0.2">
      <c r="A73" s="2" t="s">
        <v>101</v>
      </c>
      <c r="B73" s="1" t="s">
        <v>102</v>
      </c>
      <c r="C73" s="14">
        <v>3466.26</v>
      </c>
      <c r="D73" s="14">
        <v>3466.26</v>
      </c>
      <c r="E73" s="19">
        <v>-125.1</v>
      </c>
      <c r="F73" s="14">
        <v>0</v>
      </c>
      <c r="G73" s="14">
        <v>273.08999999999997</v>
      </c>
      <c r="H73" s="14">
        <v>147.99</v>
      </c>
      <c r="I73" s="14">
        <v>7.0000000000000007E-2</v>
      </c>
      <c r="J73" s="14">
        <v>148.06</v>
      </c>
      <c r="K73" s="14">
        <v>3318.2</v>
      </c>
    </row>
    <row r="74" spans="1:11" x14ac:dyDescent="0.2">
      <c r="A74" s="2" t="s">
        <v>103</v>
      </c>
      <c r="B74" s="1" t="s">
        <v>104</v>
      </c>
      <c r="C74" s="14">
        <v>847.38</v>
      </c>
      <c r="D74" s="14">
        <v>847.38</v>
      </c>
      <c r="E74" s="19">
        <v>-200.83</v>
      </c>
      <c r="F74" s="19">
        <v>-157.57</v>
      </c>
      <c r="G74" s="14">
        <v>43.26</v>
      </c>
      <c r="H74" s="14">
        <v>0</v>
      </c>
      <c r="I74" s="19">
        <v>-0.05</v>
      </c>
      <c r="J74" s="14">
        <v>-157.62</v>
      </c>
      <c r="K74" s="14">
        <v>1005</v>
      </c>
    </row>
    <row r="75" spans="1:11" x14ac:dyDescent="0.2">
      <c r="A75" s="2" t="s">
        <v>105</v>
      </c>
      <c r="B75" s="1" t="s">
        <v>106</v>
      </c>
      <c r="C75" s="14">
        <v>2120.6</v>
      </c>
      <c r="D75" s="14">
        <v>2120.6</v>
      </c>
      <c r="E75" s="19">
        <v>-188.71</v>
      </c>
      <c r="F75" s="19">
        <v>-62.03</v>
      </c>
      <c r="G75" s="14">
        <v>126.68</v>
      </c>
      <c r="H75" s="14">
        <v>0</v>
      </c>
      <c r="I75" s="14">
        <v>0.03</v>
      </c>
      <c r="J75" s="14">
        <v>-62</v>
      </c>
      <c r="K75" s="14">
        <v>2182.6</v>
      </c>
    </row>
    <row r="76" spans="1:11" x14ac:dyDescent="0.2">
      <c r="A76" s="2" t="s">
        <v>107</v>
      </c>
      <c r="B76" s="1" t="s">
        <v>108</v>
      </c>
      <c r="C76" s="14">
        <v>1517.48</v>
      </c>
      <c r="D76" s="14">
        <v>1517.48</v>
      </c>
      <c r="E76" s="19">
        <v>-200.63</v>
      </c>
      <c r="F76" s="19">
        <v>-114.48</v>
      </c>
      <c r="G76" s="14">
        <v>86.15</v>
      </c>
      <c r="H76" s="14">
        <v>0</v>
      </c>
      <c r="I76" s="19">
        <v>-0.04</v>
      </c>
      <c r="J76" s="14">
        <v>-114.52</v>
      </c>
      <c r="K76" s="14">
        <v>1632</v>
      </c>
    </row>
    <row r="77" spans="1:11" s="7" customFormat="1" x14ac:dyDescent="0.2">
      <c r="A77" s="16" t="s">
        <v>36</v>
      </c>
      <c r="C77" s="7" t="s">
        <v>37</v>
      </c>
      <c r="D77" s="7" t="s">
        <v>37</v>
      </c>
      <c r="E77" s="7" t="s">
        <v>37</v>
      </c>
      <c r="F77" s="7" t="s">
        <v>37</v>
      </c>
      <c r="G77" s="7" t="s">
        <v>37</v>
      </c>
      <c r="H77" s="7" t="s">
        <v>37</v>
      </c>
      <c r="I77" s="7" t="s">
        <v>37</v>
      </c>
      <c r="J77" s="7" t="s">
        <v>37</v>
      </c>
      <c r="K77" s="7" t="s">
        <v>37</v>
      </c>
    </row>
    <row r="78" spans="1:11" x14ac:dyDescent="0.2">
      <c r="C78" s="18">
        <v>18166.43</v>
      </c>
      <c r="D78" s="18">
        <v>18166.43</v>
      </c>
      <c r="E78" s="20">
        <v>-2053.13</v>
      </c>
      <c r="F78" s="20">
        <v>-1121.1300000000001</v>
      </c>
      <c r="G78" s="18">
        <v>1140.82</v>
      </c>
      <c r="H78" s="18">
        <v>208.81</v>
      </c>
      <c r="I78" s="20">
        <v>-0.45</v>
      </c>
      <c r="J78" s="18">
        <v>-912.77</v>
      </c>
      <c r="K78" s="18">
        <v>19079.2</v>
      </c>
    </row>
    <row r="80" spans="1:11" x14ac:dyDescent="0.2">
      <c r="A80" s="12" t="s">
        <v>109</v>
      </c>
    </row>
    <row r="81" spans="1:11" x14ac:dyDescent="0.2">
      <c r="A81" s="2" t="s">
        <v>110</v>
      </c>
      <c r="B81" s="1" t="s">
        <v>111</v>
      </c>
      <c r="C81" s="14">
        <v>2766.72</v>
      </c>
      <c r="D81" s="14">
        <v>2766.72</v>
      </c>
      <c r="E81" s="19">
        <v>-145.38</v>
      </c>
      <c r="F81" s="14">
        <v>0</v>
      </c>
      <c r="G81" s="14">
        <v>196.98</v>
      </c>
      <c r="H81" s="14">
        <v>51.6</v>
      </c>
      <c r="I81" s="19">
        <v>-0.08</v>
      </c>
      <c r="J81" s="14">
        <v>51.52</v>
      </c>
      <c r="K81" s="14">
        <v>2715.2</v>
      </c>
    </row>
    <row r="82" spans="1:11" x14ac:dyDescent="0.2">
      <c r="A82" s="2" t="s">
        <v>112</v>
      </c>
      <c r="B82" s="1" t="s">
        <v>113</v>
      </c>
      <c r="C82" s="14">
        <v>1453.65</v>
      </c>
      <c r="D82" s="14">
        <v>1453.65</v>
      </c>
      <c r="E82" s="19">
        <v>-200.63</v>
      </c>
      <c r="F82" s="19">
        <v>-118.57</v>
      </c>
      <c r="G82" s="14">
        <v>82.07</v>
      </c>
      <c r="H82" s="14">
        <v>0</v>
      </c>
      <c r="I82" s="14">
        <v>0.02</v>
      </c>
      <c r="J82" s="14">
        <v>-118.55</v>
      </c>
      <c r="K82" s="14">
        <v>1572.2</v>
      </c>
    </row>
    <row r="83" spans="1:11" x14ac:dyDescent="0.2">
      <c r="A83" s="2" t="s">
        <v>114</v>
      </c>
      <c r="B83" s="1" t="s">
        <v>115</v>
      </c>
      <c r="C83" s="14">
        <v>3119.63</v>
      </c>
      <c r="D83" s="14">
        <v>3119.63</v>
      </c>
      <c r="E83" s="19">
        <v>-125.1</v>
      </c>
      <c r="F83" s="14">
        <v>0</v>
      </c>
      <c r="G83" s="14">
        <v>235.38</v>
      </c>
      <c r="H83" s="14">
        <v>110.27</v>
      </c>
      <c r="I83" s="19">
        <v>-0.04</v>
      </c>
      <c r="J83" s="14">
        <v>110.23</v>
      </c>
      <c r="K83" s="14">
        <v>3009.4</v>
      </c>
    </row>
    <row r="84" spans="1:11" x14ac:dyDescent="0.2">
      <c r="A84" s="2" t="s">
        <v>116</v>
      </c>
      <c r="B84" s="1" t="s">
        <v>117</v>
      </c>
      <c r="C84" s="14">
        <v>1002.34</v>
      </c>
      <c r="D84" s="14">
        <v>1002.34</v>
      </c>
      <c r="E84" s="19">
        <v>-200.74</v>
      </c>
      <c r="F84" s="19">
        <v>-147.56</v>
      </c>
      <c r="G84" s="14">
        <v>53.18</v>
      </c>
      <c r="H84" s="14">
        <v>0</v>
      </c>
      <c r="I84" s="14">
        <v>0.1</v>
      </c>
      <c r="J84" s="14">
        <v>-147.46</v>
      </c>
      <c r="K84" s="14">
        <v>1149.8</v>
      </c>
    </row>
    <row r="85" spans="1:11" x14ac:dyDescent="0.2">
      <c r="A85" s="2" t="s">
        <v>118</v>
      </c>
      <c r="B85" s="1" t="s">
        <v>119</v>
      </c>
      <c r="C85" s="14">
        <v>2756.31</v>
      </c>
      <c r="D85" s="14">
        <v>2756.31</v>
      </c>
      <c r="E85" s="19">
        <v>-145.38</v>
      </c>
      <c r="F85" s="14">
        <v>0</v>
      </c>
      <c r="G85" s="14">
        <v>195.85</v>
      </c>
      <c r="H85" s="14">
        <v>50.47</v>
      </c>
      <c r="I85" s="14">
        <v>0.04</v>
      </c>
      <c r="J85" s="14">
        <v>50.51</v>
      </c>
      <c r="K85" s="14">
        <v>2705.8</v>
      </c>
    </row>
    <row r="86" spans="1:11" s="7" customFormat="1" x14ac:dyDescent="0.2">
      <c r="A86" s="16" t="s">
        <v>36</v>
      </c>
      <c r="C86" s="7" t="s">
        <v>37</v>
      </c>
      <c r="D86" s="7" t="s">
        <v>37</v>
      </c>
      <c r="E86" s="7" t="s">
        <v>37</v>
      </c>
      <c r="F86" s="7" t="s">
        <v>37</v>
      </c>
      <c r="G86" s="7" t="s">
        <v>37</v>
      </c>
      <c r="H86" s="7" t="s">
        <v>37</v>
      </c>
      <c r="I86" s="7" t="s">
        <v>37</v>
      </c>
      <c r="J86" s="7" t="s">
        <v>37</v>
      </c>
      <c r="K86" s="7" t="s">
        <v>37</v>
      </c>
    </row>
    <row r="87" spans="1:11" x14ac:dyDescent="0.2">
      <c r="C87" s="18">
        <v>11098.65</v>
      </c>
      <c r="D87" s="18">
        <v>11098.65</v>
      </c>
      <c r="E87" s="20">
        <v>-817.23</v>
      </c>
      <c r="F87" s="20">
        <v>-266.13</v>
      </c>
      <c r="G87" s="18">
        <v>763.46</v>
      </c>
      <c r="H87" s="18">
        <v>212.34</v>
      </c>
      <c r="I87" s="18">
        <v>0.04</v>
      </c>
      <c r="J87" s="18">
        <v>-53.75</v>
      </c>
      <c r="K87" s="18">
        <v>11152.4</v>
      </c>
    </row>
    <row r="89" spans="1:11" x14ac:dyDescent="0.2">
      <c r="A89" s="12" t="s">
        <v>120</v>
      </c>
    </row>
    <row r="90" spans="1:11" x14ac:dyDescent="0.2">
      <c r="A90" s="2" t="s">
        <v>121</v>
      </c>
      <c r="B90" s="1" t="s">
        <v>122</v>
      </c>
      <c r="C90" s="14">
        <v>1980.03</v>
      </c>
      <c r="D90" s="14">
        <v>1980.03</v>
      </c>
      <c r="E90" s="19">
        <v>-188.71</v>
      </c>
      <c r="F90" s="19">
        <v>-72.959999999999994</v>
      </c>
      <c r="G90" s="14">
        <v>115.75</v>
      </c>
      <c r="H90" s="14">
        <v>0</v>
      </c>
      <c r="I90" s="19">
        <v>-0.01</v>
      </c>
      <c r="J90" s="14">
        <v>-72.97</v>
      </c>
      <c r="K90" s="14">
        <v>2053</v>
      </c>
    </row>
    <row r="91" spans="1:11" x14ac:dyDescent="0.2">
      <c r="A91" s="2" t="s">
        <v>307</v>
      </c>
      <c r="B91" s="1" t="s">
        <v>306</v>
      </c>
      <c r="C91" s="14">
        <v>2407.5</v>
      </c>
      <c r="D91" s="14">
        <v>2407.5</v>
      </c>
      <c r="E91" s="19">
        <v>-160.30000000000001</v>
      </c>
      <c r="F91" s="19">
        <v>-2.4</v>
      </c>
      <c r="G91" s="14">
        <v>157.9</v>
      </c>
      <c r="H91" s="14">
        <v>0</v>
      </c>
      <c r="I91" s="19">
        <v>-0.1</v>
      </c>
      <c r="J91" s="14">
        <v>-2.5</v>
      </c>
      <c r="K91" s="14">
        <v>2410</v>
      </c>
    </row>
    <row r="92" spans="1:11" s="7" customFormat="1" x14ac:dyDescent="0.2">
      <c r="A92" s="16" t="s">
        <v>36</v>
      </c>
      <c r="C92" s="7" t="s">
        <v>37</v>
      </c>
      <c r="D92" s="7" t="s">
        <v>37</v>
      </c>
      <c r="E92" s="7" t="s">
        <v>37</v>
      </c>
      <c r="F92" s="7" t="s">
        <v>37</v>
      </c>
      <c r="G92" s="7" t="s">
        <v>37</v>
      </c>
      <c r="H92" s="7" t="s">
        <v>37</v>
      </c>
      <c r="I92" s="7" t="s">
        <v>37</v>
      </c>
      <c r="J92" s="7" t="s">
        <v>37</v>
      </c>
      <c r="K92" s="7" t="s">
        <v>37</v>
      </c>
    </row>
    <row r="93" spans="1:11" x14ac:dyDescent="0.2">
      <c r="C93" s="18">
        <v>4387.53</v>
      </c>
      <c r="D93" s="18">
        <v>4387.53</v>
      </c>
      <c r="E93" s="20">
        <v>-349.01</v>
      </c>
      <c r="F93" s="20">
        <v>-75.36</v>
      </c>
      <c r="G93" s="18">
        <v>273.64999999999998</v>
      </c>
      <c r="H93" s="18">
        <v>0</v>
      </c>
      <c r="I93" s="20">
        <v>-0.11</v>
      </c>
      <c r="J93" s="18">
        <v>-75.47</v>
      </c>
      <c r="K93" s="18">
        <v>4463</v>
      </c>
    </row>
    <row r="95" spans="1:11" x14ac:dyDescent="0.2">
      <c r="A95" s="12" t="s">
        <v>123</v>
      </c>
    </row>
    <row r="96" spans="1:11" x14ac:dyDescent="0.2">
      <c r="A96" s="2" t="s">
        <v>124</v>
      </c>
      <c r="B96" s="1" t="s">
        <v>125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4">
        <v>0.16</v>
      </c>
      <c r="J96" s="14">
        <v>-181.15</v>
      </c>
      <c r="K96" s="14">
        <v>657.6</v>
      </c>
    </row>
    <row r="97" spans="1:11" x14ac:dyDescent="0.2">
      <c r="A97" s="2" t="s">
        <v>126</v>
      </c>
      <c r="B97" s="1" t="s">
        <v>127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4">
        <v>0.16</v>
      </c>
      <c r="J97" s="14">
        <v>-181.15</v>
      </c>
      <c r="K97" s="14">
        <v>657.6</v>
      </c>
    </row>
    <row r="98" spans="1:11" x14ac:dyDescent="0.2">
      <c r="A98" s="2" t="s">
        <v>128</v>
      </c>
      <c r="B98" s="1" t="s">
        <v>129</v>
      </c>
      <c r="C98" s="14">
        <v>476.45</v>
      </c>
      <c r="D98" s="14">
        <v>476.45</v>
      </c>
      <c r="E98" s="19">
        <v>-200.83</v>
      </c>
      <c r="F98" s="19">
        <v>-181.31</v>
      </c>
      <c r="G98" s="14">
        <v>19.52</v>
      </c>
      <c r="H98" s="14">
        <v>0</v>
      </c>
      <c r="I98" s="14">
        <v>0.16</v>
      </c>
      <c r="J98" s="14">
        <v>-181.15</v>
      </c>
      <c r="K98" s="14">
        <v>657.6</v>
      </c>
    </row>
    <row r="99" spans="1:11" x14ac:dyDescent="0.2">
      <c r="A99" s="2" t="s">
        <v>132</v>
      </c>
      <c r="B99" s="1" t="s">
        <v>133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x14ac:dyDescent="0.2">
      <c r="A100" s="2" t="s">
        <v>134</v>
      </c>
      <c r="B100" s="1" t="s">
        <v>135</v>
      </c>
      <c r="C100" s="14">
        <v>476.11</v>
      </c>
      <c r="D100" s="14">
        <v>476.11</v>
      </c>
      <c r="E100" s="19">
        <v>-200.83</v>
      </c>
      <c r="F100" s="19">
        <v>-181.33</v>
      </c>
      <c r="G100" s="14">
        <v>19.5</v>
      </c>
      <c r="H100" s="14">
        <v>0</v>
      </c>
      <c r="I100" s="14">
        <v>0.04</v>
      </c>
      <c r="J100" s="14">
        <v>-181.29</v>
      </c>
      <c r="K100" s="14">
        <v>657.4</v>
      </c>
    </row>
    <row r="101" spans="1:11" s="7" customFormat="1" x14ac:dyDescent="0.2">
      <c r="A101" s="16" t="s">
        <v>36</v>
      </c>
      <c r="C101" s="7" t="s">
        <v>37</v>
      </c>
      <c r="D101" s="7" t="s">
        <v>37</v>
      </c>
      <c r="E101" s="7" t="s">
        <v>37</v>
      </c>
      <c r="F101" s="7" t="s">
        <v>37</v>
      </c>
      <c r="G101" s="7" t="s">
        <v>37</v>
      </c>
      <c r="H101" s="7" t="s">
        <v>37</v>
      </c>
      <c r="I101" s="7" t="s">
        <v>37</v>
      </c>
      <c r="J101" s="7" t="s">
        <v>37</v>
      </c>
      <c r="K101" s="7" t="s">
        <v>37</v>
      </c>
    </row>
    <row r="102" spans="1:11" x14ac:dyDescent="0.2">
      <c r="C102" s="18">
        <v>2381.5700000000002</v>
      </c>
      <c r="D102" s="18">
        <v>2381.5700000000002</v>
      </c>
      <c r="E102" s="20">
        <v>-1004.15</v>
      </c>
      <c r="F102" s="20">
        <v>-906.59</v>
      </c>
      <c r="G102" s="18">
        <v>97.56</v>
      </c>
      <c r="H102" s="18">
        <v>0</v>
      </c>
      <c r="I102" s="18">
        <v>0.56000000000000005</v>
      </c>
      <c r="J102" s="18">
        <v>-906.03</v>
      </c>
      <c r="K102" s="18">
        <v>3287.6</v>
      </c>
    </row>
    <row r="104" spans="1:11" x14ac:dyDescent="0.2">
      <c r="A104" s="12" t="s">
        <v>136</v>
      </c>
    </row>
    <row r="105" spans="1:11" x14ac:dyDescent="0.2">
      <c r="A105" s="2" t="s">
        <v>137</v>
      </c>
      <c r="B105" s="1" t="s">
        <v>138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139</v>
      </c>
      <c r="B106" s="1" t="s">
        <v>140</v>
      </c>
      <c r="C106" s="14">
        <v>917.17</v>
      </c>
      <c r="D106" s="14">
        <v>917.17</v>
      </c>
      <c r="E106" s="19">
        <v>-200.74</v>
      </c>
      <c r="F106" s="19">
        <v>-153.01</v>
      </c>
      <c r="G106" s="14">
        <v>47.73</v>
      </c>
      <c r="H106" s="14">
        <v>0</v>
      </c>
      <c r="I106" s="19">
        <v>-0.02</v>
      </c>
      <c r="J106" s="14">
        <v>-153.03</v>
      </c>
      <c r="K106" s="14">
        <v>1070.2</v>
      </c>
    </row>
    <row r="107" spans="1:11" x14ac:dyDescent="0.2">
      <c r="A107" s="2" t="s">
        <v>141</v>
      </c>
      <c r="B107" s="1" t="s">
        <v>142</v>
      </c>
      <c r="C107" s="14">
        <v>3119.63</v>
      </c>
      <c r="D107" s="14">
        <v>3119.63</v>
      </c>
      <c r="E107" s="19">
        <v>-125.1</v>
      </c>
      <c r="F107" s="14">
        <v>0</v>
      </c>
      <c r="G107" s="14">
        <v>235.38</v>
      </c>
      <c r="H107" s="14">
        <v>110.27</v>
      </c>
      <c r="I107" s="19">
        <v>-0.04</v>
      </c>
      <c r="J107" s="14">
        <v>110.23</v>
      </c>
      <c r="K107" s="14">
        <v>3009.4</v>
      </c>
    </row>
    <row r="108" spans="1:11" x14ac:dyDescent="0.2">
      <c r="A108" s="2" t="s">
        <v>143</v>
      </c>
      <c r="B108" s="1" t="s">
        <v>144</v>
      </c>
      <c r="C108" s="14">
        <v>2120.6</v>
      </c>
      <c r="D108" s="14">
        <v>2120.6</v>
      </c>
      <c r="E108" s="19">
        <v>-188.71</v>
      </c>
      <c r="F108" s="19">
        <v>-62.03</v>
      </c>
      <c r="G108" s="14">
        <v>126.68</v>
      </c>
      <c r="H108" s="14">
        <v>0</v>
      </c>
      <c r="I108" s="14">
        <v>0.03</v>
      </c>
      <c r="J108" s="14">
        <v>-62</v>
      </c>
      <c r="K108" s="14">
        <v>2182.6</v>
      </c>
    </row>
    <row r="109" spans="1:11" s="7" customFormat="1" x14ac:dyDescent="0.2">
      <c r="A109" s="16" t="s">
        <v>36</v>
      </c>
      <c r="C109" s="7" t="s">
        <v>37</v>
      </c>
      <c r="D109" s="7" t="s">
        <v>37</v>
      </c>
      <c r="E109" s="7" t="s">
        <v>37</v>
      </c>
      <c r="F109" s="7" t="s">
        <v>37</v>
      </c>
      <c r="G109" s="7" t="s">
        <v>37</v>
      </c>
      <c r="H109" s="7" t="s">
        <v>37</v>
      </c>
      <c r="I109" s="7" t="s">
        <v>37</v>
      </c>
      <c r="J109" s="7" t="s">
        <v>37</v>
      </c>
      <c r="K109" s="7" t="s">
        <v>37</v>
      </c>
    </row>
    <row r="110" spans="1:11" x14ac:dyDescent="0.2">
      <c r="C110" s="18">
        <v>7074.57</v>
      </c>
      <c r="D110" s="18">
        <v>7074.57</v>
      </c>
      <c r="E110" s="20">
        <v>-715.29</v>
      </c>
      <c r="F110" s="20">
        <v>-368.05</v>
      </c>
      <c r="G110" s="18">
        <v>457.52</v>
      </c>
      <c r="H110" s="18">
        <v>110.27</v>
      </c>
      <c r="I110" s="20">
        <v>-0.05</v>
      </c>
      <c r="J110" s="18">
        <v>-257.83</v>
      </c>
      <c r="K110" s="18">
        <v>7332.4</v>
      </c>
    </row>
    <row r="112" spans="1:11" x14ac:dyDescent="0.2">
      <c r="A112" s="12" t="s">
        <v>145</v>
      </c>
    </row>
    <row r="113" spans="1:11" x14ac:dyDescent="0.2">
      <c r="A113" s="2" t="s">
        <v>146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147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148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x14ac:dyDescent="0.2">
      <c r="A116" s="2" t="s">
        <v>149</v>
      </c>
      <c r="B116" s="1" t="s">
        <v>287</v>
      </c>
      <c r="C116" s="14">
        <v>7645.29</v>
      </c>
      <c r="D116" s="14">
        <v>7645.29</v>
      </c>
      <c r="E116" s="14">
        <v>0</v>
      </c>
      <c r="F116" s="14">
        <v>0</v>
      </c>
      <c r="G116" s="14">
        <v>1085.77</v>
      </c>
      <c r="H116" s="14">
        <v>1085.77</v>
      </c>
      <c r="I116" s="19">
        <v>-0.08</v>
      </c>
      <c r="J116" s="14">
        <v>1085.69</v>
      </c>
      <c r="K116" s="14">
        <v>6559.6</v>
      </c>
    </row>
    <row r="117" spans="1:11" x14ac:dyDescent="0.2">
      <c r="A117" s="2" t="s">
        <v>150</v>
      </c>
      <c r="B117" s="1" t="s">
        <v>287</v>
      </c>
      <c r="C117" s="14">
        <v>4569.6400000000003</v>
      </c>
      <c r="D117" s="14">
        <v>4569.6400000000003</v>
      </c>
      <c r="E117" s="14">
        <v>0</v>
      </c>
      <c r="F117" s="14">
        <v>0</v>
      </c>
      <c r="G117" s="14">
        <v>446.42</v>
      </c>
      <c r="H117" s="14">
        <v>446.42</v>
      </c>
      <c r="I117" s="14">
        <v>0.02</v>
      </c>
      <c r="J117" s="14">
        <v>446.44</v>
      </c>
      <c r="K117" s="14">
        <v>4123.2</v>
      </c>
    </row>
    <row r="118" spans="1:11" x14ac:dyDescent="0.2">
      <c r="A118" s="2" t="s">
        <v>151</v>
      </c>
      <c r="B118" s="1" t="s">
        <v>287</v>
      </c>
      <c r="C118" s="14">
        <v>5174.09</v>
      </c>
      <c r="D118" s="14">
        <v>5174.09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9">
        <v>-0.03</v>
      </c>
      <c r="J118" s="14">
        <v>557.89</v>
      </c>
      <c r="K118" s="14">
        <v>4616.2</v>
      </c>
    </row>
    <row r="119" spans="1:11" x14ac:dyDescent="0.2">
      <c r="A119" s="2" t="s">
        <v>152</v>
      </c>
      <c r="B119" s="1" t="s">
        <v>287</v>
      </c>
      <c r="C119" s="14">
        <v>5174.1000000000004</v>
      </c>
      <c r="D119" s="14">
        <v>5174.1000000000004</v>
      </c>
      <c r="E119" s="14">
        <v>0</v>
      </c>
      <c r="F119" s="14">
        <v>0</v>
      </c>
      <c r="G119" s="14">
        <v>557.91999999999996</v>
      </c>
      <c r="H119" s="14">
        <v>557.91999999999996</v>
      </c>
      <c r="I119" s="19">
        <v>-0.02</v>
      </c>
      <c r="J119" s="14">
        <v>557.9</v>
      </c>
      <c r="K119" s="14">
        <v>4616.2</v>
      </c>
    </row>
    <row r="120" spans="1:11" x14ac:dyDescent="0.2">
      <c r="A120" s="2" t="s">
        <v>153</v>
      </c>
      <c r="B120" s="1" t="s">
        <v>287</v>
      </c>
      <c r="C120" s="14">
        <v>4569.6400000000003</v>
      </c>
      <c r="D120" s="14">
        <v>4569.6400000000003</v>
      </c>
      <c r="E120" s="14">
        <v>0</v>
      </c>
      <c r="F120" s="14">
        <v>0</v>
      </c>
      <c r="G120" s="14">
        <v>446.42</v>
      </c>
      <c r="H120" s="14">
        <v>446.42</v>
      </c>
      <c r="I120" s="14">
        <v>0.02</v>
      </c>
      <c r="J120" s="14">
        <v>446.44</v>
      </c>
      <c r="K120" s="14">
        <v>4123.2</v>
      </c>
    </row>
    <row r="121" spans="1:11" s="7" customFormat="1" x14ac:dyDescent="0.2">
      <c r="A121" s="16" t="s">
        <v>36</v>
      </c>
      <c r="C121" s="7" t="s">
        <v>37</v>
      </c>
      <c r="D121" s="7" t="s">
        <v>37</v>
      </c>
      <c r="E121" s="7" t="s">
        <v>37</v>
      </c>
      <c r="F121" s="7" t="s">
        <v>37</v>
      </c>
      <c r="G121" s="7" t="s">
        <v>37</v>
      </c>
      <c r="H121" s="7" t="s">
        <v>37</v>
      </c>
      <c r="I121" s="7" t="s">
        <v>37</v>
      </c>
      <c r="J121" s="7" t="s">
        <v>37</v>
      </c>
      <c r="K121" s="7" t="s">
        <v>37</v>
      </c>
    </row>
    <row r="122" spans="1:11" x14ac:dyDescent="0.2">
      <c r="C122" s="18">
        <v>40841.68</v>
      </c>
      <c r="D122" s="18">
        <v>40841.68</v>
      </c>
      <c r="E122" s="18">
        <v>0</v>
      </c>
      <c r="F122" s="18">
        <v>0</v>
      </c>
      <c r="G122" s="18">
        <v>4433.71</v>
      </c>
      <c r="H122" s="18">
        <v>4433.71</v>
      </c>
      <c r="I122" s="20">
        <v>-0.03</v>
      </c>
      <c r="J122" s="18">
        <v>4433.68</v>
      </c>
      <c r="K122" s="18">
        <v>36408</v>
      </c>
    </row>
    <row r="124" spans="1:11" x14ac:dyDescent="0.2">
      <c r="A124" s="12" t="s">
        <v>154</v>
      </c>
    </row>
    <row r="125" spans="1:11" x14ac:dyDescent="0.2">
      <c r="A125" s="2" t="s">
        <v>155</v>
      </c>
      <c r="B125" s="1" t="s">
        <v>156</v>
      </c>
      <c r="C125" s="14">
        <v>4569.3100000000004</v>
      </c>
      <c r="D125" s="14">
        <v>4569.3100000000004</v>
      </c>
      <c r="E125" s="14">
        <v>0</v>
      </c>
      <c r="F125" s="14">
        <v>0</v>
      </c>
      <c r="G125" s="14">
        <v>446.36</v>
      </c>
      <c r="H125" s="14">
        <v>446.36</v>
      </c>
      <c r="I125" s="19">
        <v>-0.05</v>
      </c>
      <c r="J125" s="14">
        <v>446.31</v>
      </c>
      <c r="K125" s="14">
        <v>4123</v>
      </c>
    </row>
    <row r="126" spans="1:11" x14ac:dyDescent="0.2">
      <c r="A126" s="2" t="s">
        <v>318</v>
      </c>
      <c r="B126" s="1" t="s">
        <v>317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9">
        <v>-0.13</v>
      </c>
      <c r="J126" s="14">
        <v>-10.1</v>
      </c>
      <c r="K126" s="14">
        <v>2348</v>
      </c>
    </row>
    <row r="127" spans="1:11" x14ac:dyDescent="0.2">
      <c r="A127" s="2" t="s">
        <v>322</v>
      </c>
      <c r="B127" s="1" t="s">
        <v>321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4">
        <v>7.0000000000000007E-2</v>
      </c>
      <c r="J127" s="14">
        <v>-9.9</v>
      </c>
      <c r="K127" s="14">
        <v>2347.8000000000002</v>
      </c>
    </row>
    <row r="128" spans="1:11" s="7" customFormat="1" x14ac:dyDescent="0.2">
      <c r="A128" s="16" t="s">
        <v>36</v>
      </c>
      <c r="C128" s="7" t="s">
        <v>37</v>
      </c>
      <c r="D128" s="7" t="s">
        <v>37</v>
      </c>
      <c r="E128" s="7" t="s">
        <v>37</v>
      </c>
      <c r="F128" s="7" t="s">
        <v>37</v>
      </c>
      <c r="G128" s="7" t="s">
        <v>37</v>
      </c>
      <c r="H128" s="7" t="s">
        <v>37</v>
      </c>
      <c r="I128" s="7" t="s">
        <v>37</v>
      </c>
      <c r="J128" s="7" t="s">
        <v>37</v>
      </c>
      <c r="K128" s="7" t="s">
        <v>37</v>
      </c>
    </row>
    <row r="129" spans="1:11" x14ac:dyDescent="0.2">
      <c r="C129" s="18">
        <v>9245.11</v>
      </c>
      <c r="D129" s="18">
        <v>9245.11</v>
      </c>
      <c r="E129" s="20">
        <v>-320.60000000000002</v>
      </c>
      <c r="F129" s="20">
        <v>-19.940000000000001</v>
      </c>
      <c r="G129" s="18">
        <v>747</v>
      </c>
      <c r="H129" s="18">
        <v>446.36</v>
      </c>
      <c r="I129" s="20">
        <v>-0.11</v>
      </c>
      <c r="J129" s="18">
        <v>426.31</v>
      </c>
      <c r="K129" s="18">
        <v>8818.7999999999993</v>
      </c>
    </row>
    <row r="131" spans="1:11" x14ac:dyDescent="0.2">
      <c r="A131" s="12" t="s">
        <v>163</v>
      </c>
    </row>
    <row r="132" spans="1:11" x14ac:dyDescent="0.2">
      <c r="A132" s="2" t="s">
        <v>164</v>
      </c>
      <c r="B132" s="1" t="s">
        <v>165</v>
      </c>
      <c r="C132" s="14">
        <v>2126.89</v>
      </c>
      <c r="D132" s="14">
        <v>2126.89</v>
      </c>
      <c r="E132" s="19">
        <v>-188.71</v>
      </c>
      <c r="F132" s="19">
        <v>-61.35</v>
      </c>
      <c r="G132" s="14">
        <v>127.37</v>
      </c>
      <c r="H132" s="14">
        <v>0</v>
      </c>
      <c r="I132" s="19">
        <v>-0.16</v>
      </c>
      <c r="J132" s="14">
        <v>-61.51</v>
      </c>
      <c r="K132" s="14">
        <v>2188.4</v>
      </c>
    </row>
    <row r="133" spans="1:11" x14ac:dyDescent="0.2">
      <c r="A133" s="2" t="s">
        <v>166</v>
      </c>
      <c r="B133" s="1" t="s">
        <v>167</v>
      </c>
      <c r="C133" s="14">
        <v>348.78</v>
      </c>
      <c r="D133" s="14">
        <v>348.78</v>
      </c>
      <c r="E133" s="19">
        <v>-200.83</v>
      </c>
      <c r="F133" s="19">
        <v>-189.48</v>
      </c>
      <c r="G133" s="14">
        <v>11.35</v>
      </c>
      <c r="H133" s="14">
        <v>0</v>
      </c>
      <c r="I133" s="14">
        <v>0.06</v>
      </c>
      <c r="J133" s="14">
        <v>-189.42</v>
      </c>
      <c r="K133" s="14">
        <v>538.20000000000005</v>
      </c>
    </row>
    <row r="134" spans="1:11" x14ac:dyDescent="0.2">
      <c r="A134" s="2" t="s">
        <v>168</v>
      </c>
      <c r="B134" s="1" t="s">
        <v>169</v>
      </c>
      <c r="C134" s="14">
        <v>3119.63</v>
      </c>
      <c r="D134" s="14">
        <v>3119.63</v>
      </c>
      <c r="E134" s="19">
        <v>-125.1</v>
      </c>
      <c r="F134" s="14">
        <v>0</v>
      </c>
      <c r="G134" s="14">
        <v>235.38</v>
      </c>
      <c r="H134" s="14">
        <v>110.27</v>
      </c>
      <c r="I134" s="19">
        <v>-0.04</v>
      </c>
      <c r="J134" s="14">
        <v>110.23</v>
      </c>
      <c r="K134" s="14">
        <v>3009.4</v>
      </c>
    </row>
    <row r="135" spans="1:11" x14ac:dyDescent="0.2">
      <c r="A135" s="2" t="s">
        <v>170</v>
      </c>
      <c r="B135" s="1" t="s">
        <v>171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9">
        <v>-0.08</v>
      </c>
      <c r="J135" s="14">
        <v>51.52</v>
      </c>
      <c r="K135" s="14">
        <v>2715.2</v>
      </c>
    </row>
    <row r="136" spans="1:11" x14ac:dyDescent="0.2">
      <c r="A136" s="2" t="s">
        <v>172</v>
      </c>
      <c r="B136" s="1" t="s">
        <v>173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9">
        <v>-0.08</v>
      </c>
      <c r="J136" s="14">
        <v>51.52</v>
      </c>
      <c r="K136" s="14">
        <v>2715.2</v>
      </c>
    </row>
    <row r="137" spans="1:11" x14ac:dyDescent="0.2">
      <c r="A137" s="2" t="s">
        <v>174</v>
      </c>
      <c r="B137" s="1" t="s">
        <v>175</v>
      </c>
      <c r="C137" s="14">
        <v>3209.27</v>
      </c>
      <c r="D137" s="14">
        <v>3209.27</v>
      </c>
      <c r="E137" s="19">
        <v>-125.1</v>
      </c>
      <c r="F137" s="14">
        <v>0</v>
      </c>
      <c r="G137" s="14">
        <v>245.13</v>
      </c>
      <c r="H137" s="14">
        <v>120.03</v>
      </c>
      <c r="I137" s="14">
        <v>0.04</v>
      </c>
      <c r="J137" s="14">
        <v>120.07</v>
      </c>
      <c r="K137" s="14">
        <v>3089.2</v>
      </c>
    </row>
    <row r="138" spans="1:11" x14ac:dyDescent="0.2">
      <c r="A138" s="2" t="s">
        <v>176</v>
      </c>
      <c r="B138" s="1" t="s">
        <v>177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178</v>
      </c>
      <c r="B139" s="1" t="s">
        <v>179</v>
      </c>
      <c r="C139" s="14">
        <v>3102.77</v>
      </c>
      <c r="D139" s="14">
        <v>3102.77</v>
      </c>
      <c r="E139" s="19">
        <v>-125.1</v>
      </c>
      <c r="F139" s="14">
        <v>0</v>
      </c>
      <c r="G139" s="14">
        <v>233.54</v>
      </c>
      <c r="H139" s="14">
        <v>108.44</v>
      </c>
      <c r="I139" s="19">
        <v>-7.0000000000000007E-2</v>
      </c>
      <c r="J139" s="14">
        <v>108.37</v>
      </c>
      <c r="K139" s="14">
        <v>2994.4</v>
      </c>
    </row>
    <row r="140" spans="1:11" x14ac:dyDescent="0.2">
      <c r="A140" s="2" t="s">
        <v>180</v>
      </c>
      <c r="B140" s="1" t="s">
        <v>181</v>
      </c>
      <c r="C140" s="14">
        <v>3119.63</v>
      </c>
      <c r="D140" s="14">
        <v>3119.63</v>
      </c>
      <c r="E140" s="19">
        <v>-125.1</v>
      </c>
      <c r="F140" s="14">
        <v>0</v>
      </c>
      <c r="G140" s="14">
        <v>235.38</v>
      </c>
      <c r="H140" s="14">
        <v>110.27</v>
      </c>
      <c r="I140" s="19">
        <v>-0.04</v>
      </c>
      <c r="J140" s="14">
        <v>110.23</v>
      </c>
      <c r="K140" s="14">
        <v>3009.4</v>
      </c>
    </row>
    <row r="141" spans="1:11" x14ac:dyDescent="0.2">
      <c r="A141" s="2" t="s">
        <v>182</v>
      </c>
      <c r="B141" s="1" t="s">
        <v>183</v>
      </c>
      <c r="C141" s="14">
        <v>2120.6</v>
      </c>
      <c r="D141" s="14">
        <v>2120.6</v>
      </c>
      <c r="E141" s="19">
        <v>-188.71</v>
      </c>
      <c r="F141" s="19">
        <v>-62.03</v>
      </c>
      <c r="G141" s="14">
        <v>126.68</v>
      </c>
      <c r="H141" s="14">
        <v>0</v>
      </c>
      <c r="I141" s="14">
        <v>0.03</v>
      </c>
      <c r="J141" s="14">
        <v>-62</v>
      </c>
      <c r="K141" s="14">
        <v>2182.6</v>
      </c>
    </row>
    <row r="142" spans="1:11" x14ac:dyDescent="0.2">
      <c r="A142" s="2" t="s">
        <v>184</v>
      </c>
      <c r="B142" s="1" t="s">
        <v>185</v>
      </c>
      <c r="C142" s="14">
        <v>3307.5</v>
      </c>
      <c r="D142" s="14">
        <v>3307.5</v>
      </c>
      <c r="E142" s="19">
        <v>-125.1</v>
      </c>
      <c r="F142" s="14">
        <v>0</v>
      </c>
      <c r="G142" s="14">
        <v>255.82</v>
      </c>
      <c r="H142" s="14">
        <v>130.71</v>
      </c>
      <c r="I142" s="14">
        <v>0.19</v>
      </c>
      <c r="J142" s="14">
        <v>130.9</v>
      </c>
      <c r="K142" s="14">
        <v>3176.6</v>
      </c>
    </row>
    <row r="143" spans="1:11" x14ac:dyDescent="0.2">
      <c r="A143" s="2" t="s">
        <v>186</v>
      </c>
      <c r="B143" s="1" t="s">
        <v>187</v>
      </c>
      <c r="C143" s="14">
        <v>2371.48</v>
      </c>
      <c r="D143" s="14">
        <v>2371.48</v>
      </c>
      <c r="E143" s="19">
        <v>-160.30000000000001</v>
      </c>
      <c r="F143" s="19">
        <v>-6.32</v>
      </c>
      <c r="G143" s="14">
        <v>153.97999999999999</v>
      </c>
      <c r="H143" s="14">
        <v>0</v>
      </c>
      <c r="I143" s="14">
        <v>0</v>
      </c>
      <c r="J143" s="14">
        <v>-6.32</v>
      </c>
      <c r="K143" s="14">
        <v>2377.8000000000002</v>
      </c>
    </row>
    <row r="144" spans="1:11" x14ac:dyDescent="0.2">
      <c r="A144" s="2" t="s">
        <v>190</v>
      </c>
      <c r="B144" s="1" t="s">
        <v>191</v>
      </c>
      <c r="C144" s="14">
        <v>2766.72</v>
      </c>
      <c r="D144" s="14">
        <v>2766.72</v>
      </c>
      <c r="E144" s="19">
        <v>-145.38</v>
      </c>
      <c r="F144" s="14">
        <v>0</v>
      </c>
      <c r="G144" s="14">
        <v>196.98</v>
      </c>
      <c r="H144" s="14">
        <v>51.6</v>
      </c>
      <c r="I144" s="19">
        <v>-0.08</v>
      </c>
      <c r="J144" s="14">
        <v>51.52</v>
      </c>
      <c r="K144" s="14">
        <v>2715.2</v>
      </c>
    </row>
    <row r="145" spans="1:11" x14ac:dyDescent="0.2">
      <c r="A145" s="2" t="s">
        <v>192</v>
      </c>
      <c r="B145" s="1" t="s">
        <v>193</v>
      </c>
      <c r="C145" s="14">
        <v>3783.61</v>
      </c>
      <c r="D145" s="14">
        <v>3783.61</v>
      </c>
      <c r="E145" s="14">
        <v>0</v>
      </c>
      <c r="F145" s="14">
        <v>0</v>
      </c>
      <c r="G145" s="14">
        <v>314.41000000000003</v>
      </c>
      <c r="H145" s="14">
        <v>314.41000000000003</v>
      </c>
      <c r="I145" s="14">
        <v>0</v>
      </c>
      <c r="J145" s="14">
        <v>314.41000000000003</v>
      </c>
      <c r="K145" s="14">
        <v>3469.2</v>
      </c>
    </row>
    <row r="146" spans="1:11" x14ac:dyDescent="0.2">
      <c r="A146" s="2" t="s">
        <v>194</v>
      </c>
      <c r="B146" s="1" t="s">
        <v>195</v>
      </c>
      <c r="C146" s="14">
        <v>1517.48</v>
      </c>
      <c r="D146" s="14">
        <v>1517.48</v>
      </c>
      <c r="E146" s="19">
        <v>-200.63</v>
      </c>
      <c r="F146" s="19">
        <v>-114.48</v>
      </c>
      <c r="G146" s="14">
        <v>86.15</v>
      </c>
      <c r="H146" s="14">
        <v>0</v>
      </c>
      <c r="I146" s="19">
        <v>-0.04</v>
      </c>
      <c r="J146" s="14">
        <v>-114.52</v>
      </c>
      <c r="K146" s="14">
        <v>1632</v>
      </c>
    </row>
    <row r="147" spans="1:11" x14ac:dyDescent="0.2">
      <c r="A147" s="2" t="s">
        <v>196</v>
      </c>
      <c r="B147" s="1" t="s">
        <v>197</v>
      </c>
      <c r="C147" s="14">
        <v>2608.63</v>
      </c>
      <c r="D147" s="14">
        <v>2608.63</v>
      </c>
      <c r="E147" s="19">
        <v>-160.30000000000001</v>
      </c>
      <c r="F147" s="14">
        <v>0</v>
      </c>
      <c r="G147" s="14">
        <v>179.78</v>
      </c>
      <c r="H147" s="14">
        <v>19.48</v>
      </c>
      <c r="I147" s="14">
        <v>0.15</v>
      </c>
      <c r="J147" s="14">
        <v>19.63</v>
      </c>
      <c r="K147" s="14">
        <v>2589</v>
      </c>
    </row>
    <row r="148" spans="1:11" x14ac:dyDescent="0.2">
      <c r="A148" s="2" t="s">
        <v>198</v>
      </c>
      <c r="B148" s="1" t="s">
        <v>199</v>
      </c>
      <c r="C148" s="14">
        <v>3307.5</v>
      </c>
      <c r="D148" s="14">
        <v>3307.5</v>
      </c>
      <c r="E148" s="19">
        <v>-125.1</v>
      </c>
      <c r="F148" s="14">
        <v>0</v>
      </c>
      <c r="G148" s="14">
        <v>255.82</v>
      </c>
      <c r="H148" s="14">
        <v>130.71</v>
      </c>
      <c r="I148" s="19">
        <v>-0.01</v>
      </c>
      <c r="J148" s="14">
        <v>130.69999999999999</v>
      </c>
      <c r="K148" s="14">
        <v>3176.8</v>
      </c>
    </row>
    <row r="149" spans="1:11" x14ac:dyDescent="0.2">
      <c r="A149" s="2" t="s">
        <v>200</v>
      </c>
      <c r="B149" s="1" t="s">
        <v>201</v>
      </c>
      <c r="C149" s="14">
        <v>2765.73</v>
      </c>
      <c r="D149" s="14">
        <v>2765.73</v>
      </c>
      <c r="E149" s="19">
        <v>-145.38</v>
      </c>
      <c r="F149" s="14">
        <v>0</v>
      </c>
      <c r="G149" s="14">
        <v>196.87</v>
      </c>
      <c r="H149" s="14">
        <v>51.5</v>
      </c>
      <c r="I149" s="19">
        <v>-0.17</v>
      </c>
      <c r="J149" s="14">
        <v>51.33</v>
      </c>
      <c r="K149" s="14">
        <v>2714.4</v>
      </c>
    </row>
    <row r="150" spans="1:11" x14ac:dyDescent="0.2">
      <c r="A150" s="2" t="s">
        <v>204</v>
      </c>
      <c r="B150" s="1" t="s">
        <v>205</v>
      </c>
      <c r="C150" s="14">
        <v>3859.85</v>
      </c>
      <c r="D150" s="14">
        <v>3859.85</v>
      </c>
      <c r="E150" s="14">
        <v>0</v>
      </c>
      <c r="F150" s="14">
        <v>0</v>
      </c>
      <c r="G150" s="14">
        <v>326.61</v>
      </c>
      <c r="H150" s="14">
        <v>326.61</v>
      </c>
      <c r="I150" s="14">
        <v>0.04</v>
      </c>
      <c r="J150" s="14">
        <v>326.64999999999998</v>
      </c>
      <c r="K150" s="14">
        <v>3533.2</v>
      </c>
    </row>
    <row r="151" spans="1:11" x14ac:dyDescent="0.2">
      <c r="A151" s="2" t="s">
        <v>305</v>
      </c>
      <c r="B151" s="1" t="s">
        <v>304</v>
      </c>
      <c r="C151" s="14">
        <v>2355</v>
      </c>
      <c r="D151" s="14">
        <v>2355</v>
      </c>
      <c r="E151" s="19">
        <v>-160.30000000000001</v>
      </c>
      <c r="F151" s="19">
        <v>-8.11</v>
      </c>
      <c r="G151" s="14">
        <v>152.18</v>
      </c>
      <c r="H151" s="14">
        <v>0</v>
      </c>
      <c r="I151" s="19">
        <v>-0.09</v>
      </c>
      <c r="J151" s="14">
        <v>-8.1999999999999993</v>
      </c>
      <c r="K151" s="14">
        <v>2363.1999999999998</v>
      </c>
    </row>
    <row r="152" spans="1:11" s="7" customFormat="1" x14ac:dyDescent="0.2">
      <c r="A152" s="16" t="s">
        <v>36</v>
      </c>
      <c r="C152" s="7" t="s">
        <v>37</v>
      </c>
      <c r="D152" s="7" t="s">
        <v>37</v>
      </c>
      <c r="E152" s="7" t="s">
        <v>37</v>
      </c>
      <c r="F152" s="7" t="s">
        <v>37</v>
      </c>
      <c r="G152" s="7" t="s">
        <v>37</v>
      </c>
      <c r="H152" s="7" t="s">
        <v>37</v>
      </c>
      <c r="I152" s="7" t="s">
        <v>37</v>
      </c>
      <c r="J152" s="7" t="s">
        <v>37</v>
      </c>
      <c r="K152" s="7" t="s">
        <v>37</v>
      </c>
    </row>
    <row r="153" spans="1:11" x14ac:dyDescent="0.2">
      <c r="C153" s="18">
        <v>53695.99</v>
      </c>
      <c r="D153" s="18">
        <v>53695.99</v>
      </c>
      <c r="E153" s="20">
        <v>-2752.2</v>
      </c>
      <c r="F153" s="20">
        <v>-448.09</v>
      </c>
      <c r="G153" s="18">
        <v>3881.37</v>
      </c>
      <c r="H153" s="18">
        <v>1577.23</v>
      </c>
      <c r="I153" s="20">
        <v>-0.35</v>
      </c>
      <c r="J153" s="18">
        <v>1128.79</v>
      </c>
      <c r="K153" s="18">
        <v>52567.199999999997</v>
      </c>
    </row>
    <row r="155" spans="1:11" x14ac:dyDescent="0.2">
      <c r="A155" s="12" t="s">
        <v>206</v>
      </c>
    </row>
    <row r="156" spans="1:11" x14ac:dyDescent="0.2">
      <c r="A156" s="2" t="s">
        <v>207</v>
      </c>
      <c r="B156" s="1" t="s">
        <v>208</v>
      </c>
      <c r="C156" s="14">
        <v>2127.2199999999998</v>
      </c>
      <c r="D156" s="14">
        <v>2127.2199999999998</v>
      </c>
      <c r="E156" s="19">
        <v>-188.71</v>
      </c>
      <c r="F156" s="19">
        <v>-61.31</v>
      </c>
      <c r="G156" s="14">
        <v>127.4</v>
      </c>
      <c r="H156" s="14">
        <v>0</v>
      </c>
      <c r="I156" s="14">
        <v>0.13</v>
      </c>
      <c r="J156" s="14">
        <v>-61.18</v>
      </c>
      <c r="K156" s="14">
        <v>2188.4</v>
      </c>
    </row>
    <row r="157" spans="1:11" x14ac:dyDescent="0.2">
      <c r="A157" s="2" t="s">
        <v>209</v>
      </c>
      <c r="B157" s="1" t="s">
        <v>210</v>
      </c>
      <c r="C157" s="14">
        <v>2761.76</v>
      </c>
      <c r="D157" s="14">
        <v>2761.76</v>
      </c>
      <c r="E157" s="19">
        <v>-145.38</v>
      </c>
      <c r="F157" s="14">
        <v>0</v>
      </c>
      <c r="G157" s="14">
        <v>196.44</v>
      </c>
      <c r="H157" s="14">
        <v>51.06</v>
      </c>
      <c r="I157" s="14">
        <v>0.1</v>
      </c>
      <c r="J157" s="14">
        <v>51.16</v>
      </c>
      <c r="K157" s="14">
        <v>2710.6</v>
      </c>
    </row>
    <row r="158" spans="1:11" x14ac:dyDescent="0.2">
      <c r="A158" s="2" t="s">
        <v>211</v>
      </c>
      <c r="B158" s="1" t="s">
        <v>212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213</v>
      </c>
      <c r="B159" s="1" t="s">
        <v>214</v>
      </c>
      <c r="C159" s="14">
        <v>1589.25</v>
      </c>
      <c r="D159" s="14">
        <v>1589.25</v>
      </c>
      <c r="E159" s="19">
        <v>-200.63</v>
      </c>
      <c r="F159" s="19">
        <v>-109.89</v>
      </c>
      <c r="G159" s="14">
        <v>90.74</v>
      </c>
      <c r="H159" s="14">
        <v>0</v>
      </c>
      <c r="I159" s="14">
        <v>0.14000000000000001</v>
      </c>
      <c r="J159" s="14">
        <v>-109.75</v>
      </c>
      <c r="K159" s="14">
        <v>1699</v>
      </c>
    </row>
    <row r="160" spans="1:11" x14ac:dyDescent="0.2">
      <c r="A160" s="2" t="s">
        <v>215</v>
      </c>
      <c r="B160" s="1" t="s">
        <v>216</v>
      </c>
      <c r="C160" s="14">
        <v>760.06</v>
      </c>
      <c r="D160" s="14">
        <v>760.06</v>
      </c>
      <c r="E160" s="19">
        <v>-200.83</v>
      </c>
      <c r="F160" s="19">
        <v>-163.16</v>
      </c>
      <c r="G160" s="14">
        <v>37.68</v>
      </c>
      <c r="H160" s="14">
        <v>0</v>
      </c>
      <c r="I160" s="14">
        <v>0.02</v>
      </c>
      <c r="J160" s="14">
        <v>-163.13999999999999</v>
      </c>
      <c r="K160" s="14">
        <v>923.2</v>
      </c>
    </row>
    <row r="161" spans="1:11" x14ac:dyDescent="0.2">
      <c r="A161" s="2" t="s">
        <v>217</v>
      </c>
      <c r="B161" s="1" t="s">
        <v>218</v>
      </c>
      <c r="C161" s="14">
        <v>2446.39</v>
      </c>
      <c r="D161" s="14">
        <v>2446.39</v>
      </c>
      <c r="E161" s="19">
        <v>-160.30000000000001</v>
      </c>
      <c r="F161" s="14">
        <v>0</v>
      </c>
      <c r="G161" s="14">
        <v>162.13</v>
      </c>
      <c r="H161" s="14">
        <v>1.83</v>
      </c>
      <c r="I161" s="14">
        <v>0.16</v>
      </c>
      <c r="J161" s="14">
        <v>1.99</v>
      </c>
      <c r="K161" s="14">
        <v>2444.4</v>
      </c>
    </row>
    <row r="162" spans="1:11" x14ac:dyDescent="0.2">
      <c r="A162" s="2" t="s">
        <v>219</v>
      </c>
      <c r="B162" s="1" t="s">
        <v>220</v>
      </c>
      <c r="C162" s="14">
        <v>2646</v>
      </c>
      <c r="D162" s="14">
        <v>2646</v>
      </c>
      <c r="E162" s="19">
        <v>-145.38</v>
      </c>
      <c r="F162" s="14">
        <v>0</v>
      </c>
      <c r="G162" s="14">
        <v>183.85</v>
      </c>
      <c r="H162" s="14">
        <v>38.47</v>
      </c>
      <c r="I162" s="14">
        <v>0.13</v>
      </c>
      <c r="J162" s="14">
        <v>38.6</v>
      </c>
      <c r="K162" s="14">
        <v>2607.4</v>
      </c>
    </row>
    <row r="163" spans="1:11" x14ac:dyDescent="0.2">
      <c r="A163" s="2" t="s">
        <v>221</v>
      </c>
      <c r="B163" s="1" t="s">
        <v>222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223</v>
      </c>
      <c r="B164" s="1" t="s">
        <v>224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225</v>
      </c>
      <c r="B165" s="1" t="s">
        <v>296</v>
      </c>
      <c r="C165" s="14">
        <v>121.55</v>
      </c>
      <c r="D165" s="14">
        <v>121.55</v>
      </c>
      <c r="E165" s="19">
        <v>-200.83</v>
      </c>
      <c r="F165" s="19">
        <v>-198.5</v>
      </c>
      <c r="G165" s="14">
        <v>2.33</v>
      </c>
      <c r="H165" s="14">
        <v>0</v>
      </c>
      <c r="I165" s="19">
        <v>-0.15</v>
      </c>
      <c r="J165" s="14">
        <v>-198.65</v>
      </c>
      <c r="K165" s="14">
        <v>320.2</v>
      </c>
    </row>
    <row r="166" spans="1:11" x14ac:dyDescent="0.2">
      <c r="A166" s="2" t="s">
        <v>227</v>
      </c>
      <c r="B166" s="1" t="s">
        <v>228</v>
      </c>
      <c r="C166" s="14">
        <v>2766.72</v>
      </c>
      <c r="D166" s="14">
        <v>2766.72</v>
      </c>
      <c r="E166" s="19">
        <v>-145.38</v>
      </c>
      <c r="F166" s="14">
        <v>0</v>
      </c>
      <c r="G166" s="14">
        <v>196.98</v>
      </c>
      <c r="H166" s="14">
        <v>51.6</v>
      </c>
      <c r="I166" s="19">
        <v>-0.08</v>
      </c>
      <c r="J166" s="14">
        <v>51.52</v>
      </c>
      <c r="K166" s="14">
        <v>2715.2</v>
      </c>
    </row>
    <row r="167" spans="1:11" x14ac:dyDescent="0.2">
      <c r="A167" s="2" t="s">
        <v>229</v>
      </c>
      <c r="B167" s="1" t="s">
        <v>230</v>
      </c>
      <c r="C167" s="14">
        <v>1980.03</v>
      </c>
      <c r="D167" s="14">
        <v>1980.03</v>
      </c>
      <c r="E167" s="19">
        <v>-188.71</v>
      </c>
      <c r="F167" s="19">
        <v>-72.959999999999994</v>
      </c>
      <c r="G167" s="14">
        <v>115.75</v>
      </c>
      <c r="H167" s="14">
        <v>0</v>
      </c>
      <c r="I167" s="19">
        <v>-0.01</v>
      </c>
      <c r="J167" s="14">
        <v>-72.97</v>
      </c>
      <c r="K167" s="14">
        <v>2053</v>
      </c>
    </row>
    <row r="168" spans="1:11" x14ac:dyDescent="0.2">
      <c r="A168" s="2" t="s">
        <v>231</v>
      </c>
      <c r="B168" s="1" t="s">
        <v>232</v>
      </c>
      <c r="C168" s="14">
        <v>2766.72</v>
      </c>
      <c r="D168" s="14">
        <v>2766.72</v>
      </c>
      <c r="E168" s="19">
        <v>-145.38</v>
      </c>
      <c r="F168" s="14">
        <v>0</v>
      </c>
      <c r="G168" s="14">
        <v>196.98</v>
      </c>
      <c r="H168" s="14">
        <v>51.6</v>
      </c>
      <c r="I168" s="19">
        <v>-0.08</v>
      </c>
      <c r="J168" s="14">
        <v>51.52</v>
      </c>
      <c r="K168" s="14">
        <v>2715.2</v>
      </c>
    </row>
    <row r="169" spans="1:11" x14ac:dyDescent="0.2">
      <c r="A169" s="2" t="s">
        <v>233</v>
      </c>
      <c r="B169" s="1" t="s">
        <v>234</v>
      </c>
      <c r="C169" s="14">
        <v>847.22</v>
      </c>
      <c r="D169" s="14">
        <v>847.22</v>
      </c>
      <c r="E169" s="19">
        <v>-200.83</v>
      </c>
      <c r="F169" s="19">
        <v>-157.58000000000001</v>
      </c>
      <c r="G169" s="14">
        <v>43.25</v>
      </c>
      <c r="H169" s="14">
        <v>0</v>
      </c>
      <c r="I169" s="14">
        <v>0</v>
      </c>
      <c r="J169" s="14">
        <v>-157.58000000000001</v>
      </c>
      <c r="K169" s="14">
        <v>1004.8</v>
      </c>
    </row>
    <row r="170" spans="1:11" x14ac:dyDescent="0.2">
      <c r="A170" s="2" t="s">
        <v>235</v>
      </c>
      <c r="B170" s="1" t="s">
        <v>236</v>
      </c>
      <c r="C170" s="14">
        <v>8524.5</v>
      </c>
      <c r="D170" s="14">
        <v>8524.5</v>
      </c>
      <c r="E170" s="14">
        <v>0</v>
      </c>
      <c r="F170" s="14">
        <v>0</v>
      </c>
      <c r="G170" s="14">
        <v>1273.57</v>
      </c>
      <c r="H170" s="14">
        <v>1273.57</v>
      </c>
      <c r="I170" s="19">
        <v>-7.0000000000000007E-2</v>
      </c>
      <c r="J170" s="14">
        <v>1273.5</v>
      </c>
      <c r="K170" s="14">
        <v>7251</v>
      </c>
    </row>
    <row r="171" spans="1:11" x14ac:dyDescent="0.2">
      <c r="A171" s="2" t="s">
        <v>237</v>
      </c>
      <c r="B171" s="1" t="s">
        <v>238</v>
      </c>
      <c r="C171" s="14">
        <v>2126.89</v>
      </c>
      <c r="D171" s="14">
        <v>2126.89</v>
      </c>
      <c r="E171" s="19">
        <v>-188.71</v>
      </c>
      <c r="F171" s="19">
        <v>-61.35</v>
      </c>
      <c r="G171" s="14">
        <v>127.37</v>
      </c>
      <c r="H171" s="14">
        <v>0</v>
      </c>
      <c r="I171" s="14">
        <v>0.04</v>
      </c>
      <c r="J171" s="14">
        <v>-61.31</v>
      </c>
      <c r="K171" s="14">
        <v>2188.1999999999998</v>
      </c>
    </row>
    <row r="172" spans="1:11" x14ac:dyDescent="0.2">
      <c r="A172" s="2" t="s">
        <v>239</v>
      </c>
      <c r="B172" s="1" t="s">
        <v>240</v>
      </c>
      <c r="C172" s="14">
        <v>2120.6</v>
      </c>
      <c r="D172" s="14">
        <v>2120.6</v>
      </c>
      <c r="E172" s="19">
        <v>-188.71</v>
      </c>
      <c r="F172" s="19">
        <v>-62.03</v>
      </c>
      <c r="G172" s="14">
        <v>126.68</v>
      </c>
      <c r="H172" s="14">
        <v>0</v>
      </c>
      <c r="I172" s="14">
        <v>0.03</v>
      </c>
      <c r="J172" s="14">
        <v>-62</v>
      </c>
      <c r="K172" s="14">
        <v>2182.6</v>
      </c>
    </row>
    <row r="173" spans="1:11" x14ac:dyDescent="0.2">
      <c r="A173" s="2" t="s">
        <v>241</v>
      </c>
      <c r="B173" s="1" t="s">
        <v>294</v>
      </c>
      <c r="C173" s="14">
        <v>2126.85</v>
      </c>
      <c r="D173" s="14">
        <v>2126.85</v>
      </c>
      <c r="E173" s="19">
        <v>-188.71</v>
      </c>
      <c r="F173" s="19">
        <v>-61.35</v>
      </c>
      <c r="G173" s="14">
        <v>127.36</v>
      </c>
      <c r="H173" s="14">
        <v>0</v>
      </c>
      <c r="I173" s="14">
        <v>0</v>
      </c>
      <c r="J173" s="14">
        <v>-61.35</v>
      </c>
      <c r="K173" s="14">
        <v>2188.1999999999998</v>
      </c>
    </row>
    <row r="174" spans="1:11" x14ac:dyDescent="0.2">
      <c r="A174" s="2" t="s">
        <v>243</v>
      </c>
      <c r="B174" s="1" t="s">
        <v>244</v>
      </c>
      <c r="C174" s="14">
        <v>8206.5</v>
      </c>
      <c r="D174" s="14">
        <v>8206.5</v>
      </c>
      <c r="E174" s="14">
        <v>0</v>
      </c>
      <c r="F174" s="14">
        <v>0</v>
      </c>
      <c r="G174" s="14">
        <v>1205.6500000000001</v>
      </c>
      <c r="H174" s="14">
        <v>1205.6500000000001</v>
      </c>
      <c r="I174" s="14">
        <v>0.05</v>
      </c>
      <c r="J174" s="14">
        <v>1205.7</v>
      </c>
      <c r="K174" s="14">
        <v>7000.8</v>
      </c>
    </row>
    <row r="175" spans="1:11" x14ac:dyDescent="0.2">
      <c r="A175" s="2" t="s">
        <v>245</v>
      </c>
      <c r="B175" s="1" t="s">
        <v>246</v>
      </c>
      <c r="C175" s="14">
        <v>1517.65</v>
      </c>
      <c r="D175" s="14">
        <v>1517.65</v>
      </c>
      <c r="E175" s="19">
        <v>-200.63</v>
      </c>
      <c r="F175" s="19">
        <v>-114.47</v>
      </c>
      <c r="G175" s="14">
        <v>86.16</v>
      </c>
      <c r="H175" s="14">
        <v>0</v>
      </c>
      <c r="I175" s="14">
        <v>0.12</v>
      </c>
      <c r="J175" s="14">
        <v>-114.35</v>
      </c>
      <c r="K175" s="14">
        <v>1632</v>
      </c>
    </row>
    <row r="176" spans="1:11" s="7" customFormat="1" x14ac:dyDescent="0.2">
      <c r="A176" s="16" t="s">
        <v>36</v>
      </c>
      <c r="C176" s="7" t="s">
        <v>37</v>
      </c>
      <c r="D176" s="7" t="s">
        <v>37</v>
      </c>
      <c r="E176" s="7" t="s">
        <v>37</v>
      </c>
      <c r="F176" s="7" t="s">
        <v>37</v>
      </c>
      <c r="G176" s="7" t="s">
        <v>37</v>
      </c>
      <c r="H176" s="7" t="s">
        <v>37</v>
      </c>
      <c r="I176" s="7" t="s">
        <v>37</v>
      </c>
      <c r="J176" s="7" t="s">
        <v>37</v>
      </c>
      <c r="K176" s="7" t="s">
        <v>37</v>
      </c>
    </row>
    <row r="177" spans="1:11" x14ac:dyDescent="0.2">
      <c r="C177" s="18">
        <v>50243.19</v>
      </c>
      <c r="D177" s="18">
        <v>50243.19</v>
      </c>
      <c r="E177" s="20">
        <v>-3267.37</v>
      </c>
      <c r="F177" s="20">
        <v>-1366.1</v>
      </c>
      <c r="G177" s="18">
        <v>4575.07</v>
      </c>
      <c r="H177" s="18">
        <v>2673.78</v>
      </c>
      <c r="I177" s="18">
        <v>0.51</v>
      </c>
      <c r="J177" s="18">
        <v>1308.19</v>
      </c>
      <c r="K177" s="18">
        <v>48935</v>
      </c>
    </row>
    <row r="179" spans="1:11" x14ac:dyDescent="0.2">
      <c r="A179" s="12" t="s">
        <v>247</v>
      </c>
    </row>
    <row r="180" spans="1:11" x14ac:dyDescent="0.2">
      <c r="A180" s="2" t="s">
        <v>248</v>
      </c>
      <c r="B180" s="1" t="s">
        <v>249</v>
      </c>
      <c r="C180" s="14">
        <v>3022.89</v>
      </c>
      <c r="D180" s="14">
        <v>3022.89</v>
      </c>
      <c r="E180" s="19">
        <v>-145.38</v>
      </c>
      <c r="F180" s="14">
        <v>0</v>
      </c>
      <c r="G180" s="14">
        <v>224.85</v>
      </c>
      <c r="H180" s="14">
        <v>79.47</v>
      </c>
      <c r="I180" s="14">
        <v>0.02</v>
      </c>
      <c r="J180" s="14">
        <v>79.489999999999995</v>
      </c>
      <c r="K180" s="14">
        <v>2943.4</v>
      </c>
    </row>
    <row r="181" spans="1:11" x14ac:dyDescent="0.2">
      <c r="A181" s="2" t="s">
        <v>250</v>
      </c>
      <c r="B181" s="1" t="s">
        <v>251</v>
      </c>
      <c r="C181" s="14">
        <v>1002.17</v>
      </c>
      <c r="D181" s="14">
        <v>1002.17</v>
      </c>
      <c r="E181" s="19">
        <v>-200.74</v>
      </c>
      <c r="F181" s="19">
        <v>-147.57</v>
      </c>
      <c r="G181" s="14">
        <v>53.17</v>
      </c>
      <c r="H181" s="14">
        <v>0</v>
      </c>
      <c r="I181" s="19">
        <v>-0.06</v>
      </c>
      <c r="J181" s="14">
        <v>-147.63</v>
      </c>
      <c r="K181" s="14">
        <v>1149.8</v>
      </c>
    </row>
    <row r="182" spans="1:11" x14ac:dyDescent="0.2">
      <c r="A182" s="2" t="s">
        <v>252</v>
      </c>
      <c r="B182" s="1" t="s">
        <v>253</v>
      </c>
      <c r="C182" s="14">
        <v>2777.31</v>
      </c>
      <c r="D182" s="14">
        <v>2777.31</v>
      </c>
      <c r="E182" s="19">
        <v>-145.38</v>
      </c>
      <c r="F182" s="14">
        <v>0</v>
      </c>
      <c r="G182" s="14">
        <v>198.13</v>
      </c>
      <c r="H182" s="14">
        <v>52.76</v>
      </c>
      <c r="I182" s="14">
        <v>0.15</v>
      </c>
      <c r="J182" s="14">
        <v>52.91</v>
      </c>
      <c r="K182" s="14">
        <v>2724.4</v>
      </c>
    </row>
    <row r="183" spans="1:11" x14ac:dyDescent="0.2">
      <c r="A183" s="2" t="s">
        <v>254</v>
      </c>
      <c r="B183" s="1" t="s">
        <v>255</v>
      </c>
      <c r="C183" s="14">
        <v>2506.75</v>
      </c>
      <c r="D183" s="14">
        <v>2506.75</v>
      </c>
      <c r="E183" s="19">
        <v>-160.30000000000001</v>
      </c>
      <c r="F183" s="14">
        <v>0</v>
      </c>
      <c r="G183" s="14">
        <v>168.69</v>
      </c>
      <c r="H183" s="14">
        <v>8.4</v>
      </c>
      <c r="I183" s="19">
        <v>-0.05</v>
      </c>
      <c r="J183" s="14">
        <v>8.35</v>
      </c>
      <c r="K183" s="14">
        <v>2498.4</v>
      </c>
    </row>
    <row r="184" spans="1:11" x14ac:dyDescent="0.2">
      <c r="A184" s="2" t="s">
        <v>256</v>
      </c>
      <c r="B184" s="1" t="s">
        <v>257</v>
      </c>
      <c r="C184" s="14">
        <v>1212.3599999999999</v>
      </c>
      <c r="D184" s="14">
        <v>1212.3599999999999</v>
      </c>
      <c r="E184" s="19">
        <v>-200.74</v>
      </c>
      <c r="F184" s="19">
        <v>-134.12</v>
      </c>
      <c r="G184" s="14">
        <v>66.62</v>
      </c>
      <c r="H184" s="14">
        <v>0</v>
      </c>
      <c r="I184" s="19">
        <v>-0.12</v>
      </c>
      <c r="J184" s="14">
        <v>-134.24</v>
      </c>
      <c r="K184" s="14">
        <v>1346.6</v>
      </c>
    </row>
    <row r="185" spans="1:11" x14ac:dyDescent="0.2">
      <c r="A185" s="2" t="s">
        <v>258</v>
      </c>
      <c r="B185" s="1" t="s">
        <v>259</v>
      </c>
      <c r="C185" s="14">
        <v>2506.75</v>
      </c>
      <c r="D185" s="14">
        <v>2506.75</v>
      </c>
      <c r="E185" s="19">
        <v>-160.30000000000001</v>
      </c>
      <c r="F185" s="14">
        <v>0</v>
      </c>
      <c r="G185" s="14">
        <v>168.69</v>
      </c>
      <c r="H185" s="14">
        <v>8.4</v>
      </c>
      <c r="I185" s="19">
        <v>-0.05</v>
      </c>
      <c r="J185" s="14">
        <v>8.35</v>
      </c>
      <c r="K185" s="14">
        <v>2498.4</v>
      </c>
    </row>
    <row r="186" spans="1:11" x14ac:dyDescent="0.2">
      <c r="A186" s="2" t="s">
        <v>260</v>
      </c>
      <c r="B186" s="1" t="s">
        <v>261</v>
      </c>
      <c r="C186" s="14">
        <v>2346.1799999999998</v>
      </c>
      <c r="D186" s="14">
        <v>2346.1799999999998</v>
      </c>
      <c r="E186" s="19">
        <v>-160.30000000000001</v>
      </c>
      <c r="F186" s="19">
        <v>-9.07</v>
      </c>
      <c r="G186" s="14">
        <v>151.22</v>
      </c>
      <c r="H186" s="14">
        <v>0</v>
      </c>
      <c r="I186" s="14">
        <v>0.05</v>
      </c>
      <c r="J186" s="14">
        <v>-9.02</v>
      </c>
      <c r="K186" s="14">
        <v>2355.1999999999998</v>
      </c>
    </row>
    <row r="187" spans="1:11" x14ac:dyDescent="0.2">
      <c r="A187" s="2" t="s">
        <v>262</v>
      </c>
      <c r="B187" s="1" t="s">
        <v>263</v>
      </c>
      <c r="C187" s="14">
        <v>3821.98</v>
      </c>
      <c r="D187" s="14">
        <v>3821.98</v>
      </c>
      <c r="E187" s="14">
        <v>0</v>
      </c>
      <c r="F187" s="14">
        <v>0</v>
      </c>
      <c r="G187" s="14">
        <v>320.55</v>
      </c>
      <c r="H187" s="14">
        <v>320.55</v>
      </c>
      <c r="I187" s="14">
        <v>0.03</v>
      </c>
      <c r="J187" s="14">
        <v>320.58</v>
      </c>
      <c r="K187" s="14">
        <v>3501.4</v>
      </c>
    </row>
    <row r="188" spans="1:11" x14ac:dyDescent="0.2">
      <c r="A188" s="2" t="s">
        <v>264</v>
      </c>
      <c r="B188" s="1" t="s">
        <v>265</v>
      </c>
      <c r="C188" s="14">
        <v>2855.2</v>
      </c>
      <c r="D188" s="14">
        <v>2855.2</v>
      </c>
      <c r="E188" s="19">
        <v>-145.38</v>
      </c>
      <c r="F188" s="14">
        <v>0</v>
      </c>
      <c r="G188" s="14">
        <v>206.61</v>
      </c>
      <c r="H188" s="14">
        <v>61.23</v>
      </c>
      <c r="I188" s="19">
        <v>-0.03</v>
      </c>
      <c r="J188" s="14">
        <v>61.2</v>
      </c>
      <c r="K188" s="14">
        <v>2794</v>
      </c>
    </row>
    <row r="189" spans="1:11" x14ac:dyDescent="0.2">
      <c r="A189" s="2" t="s">
        <v>266</v>
      </c>
      <c r="B189" s="1" t="s">
        <v>267</v>
      </c>
      <c r="C189" s="14">
        <v>2126.89</v>
      </c>
      <c r="D189" s="14">
        <v>2126.89</v>
      </c>
      <c r="E189" s="19">
        <v>-188.71</v>
      </c>
      <c r="F189" s="19">
        <v>-61.35</v>
      </c>
      <c r="G189" s="14">
        <v>127.37</v>
      </c>
      <c r="H189" s="14">
        <v>0</v>
      </c>
      <c r="I189" s="19">
        <v>-0.16</v>
      </c>
      <c r="J189" s="14">
        <v>-61.51</v>
      </c>
      <c r="K189" s="14">
        <v>2188.4</v>
      </c>
    </row>
    <row r="190" spans="1:11" x14ac:dyDescent="0.2">
      <c r="A190" s="2" t="s">
        <v>268</v>
      </c>
      <c r="B190" s="1" t="s">
        <v>269</v>
      </c>
      <c r="C190" s="14">
        <v>1694.27</v>
      </c>
      <c r="D190" s="14">
        <v>1694.27</v>
      </c>
      <c r="E190" s="19">
        <v>-200.63</v>
      </c>
      <c r="F190" s="19">
        <v>-103.17</v>
      </c>
      <c r="G190" s="14">
        <v>97.46</v>
      </c>
      <c r="H190" s="14">
        <v>0</v>
      </c>
      <c r="I190" s="14">
        <v>0.04</v>
      </c>
      <c r="J190" s="14">
        <v>-103.13</v>
      </c>
      <c r="K190" s="14">
        <v>1797.4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25872.75</v>
      </c>
      <c r="D192" s="18">
        <v>25872.75</v>
      </c>
      <c r="E192" s="20">
        <v>-1707.86</v>
      </c>
      <c r="F192" s="20">
        <v>-455.28</v>
      </c>
      <c r="G192" s="18">
        <v>1783.36</v>
      </c>
      <c r="H192" s="18">
        <v>530.80999999999995</v>
      </c>
      <c r="I192" s="20">
        <v>-0.18</v>
      </c>
      <c r="J192" s="18">
        <v>75.349999999999994</v>
      </c>
      <c r="K192" s="18">
        <v>25797.4</v>
      </c>
    </row>
    <row r="194" spans="1:11" x14ac:dyDescent="0.2">
      <c r="A194" s="12" t="s">
        <v>270</v>
      </c>
    </row>
    <row r="195" spans="1:11" x14ac:dyDescent="0.2">
      <c r="A195" s="2" t="s">
        <v>271</v>
      </c>
      <c r="B195" s="1" t="s">
        <v>272</v>
      </c>
      <c r="C195" s="14">
        <v>3467.09</v>
      </c>
      <c r="D195" s="14">
        <v>3467.09</v>
      </c>
      <c r="E195" s="19">
        <v>-125.1</v>
      </c>
      <c r="F195" s="14">
        <v>0</v>
      </c>
      <c r="G195" s="14">
        <v>273.18</v>
      </c>
      <c r="H195" s="14">
        <v>148.08000000000001</v>
      </c>
      <c r="I195" s="14">
        <v>0.01</v>
      </c>
      <c r="J195" s="14">
        <v>148.09</v>
      </c>
      <c r="K195" s="14">
        <v>3319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3467.09</v>
      </c>
      <c r="D197" s="18">
        <v>3467.09</v>
      </c>
      <c r="E197" s="20">
        <v>-125.1</v>
      </c>
      <c r="F197" s="18">
        <v>0</v>
      </c>
      <c r="G197" s="18">
        <v>273.18</v>
      </c>
      <c r="H197" s="18">
        <v>148.08000000000001</v>
      </c>
      <c r="I197" s="18">
        <v>0.01</v>
      </c>
      <c r="J197" s="18">
        <v>148.09</v>
      </c>
      <c r="K197" s="18">
        <v>3319</v>
      </c>
    </row>
    <row r="199" spans="1:11" x14ac:dyDescent="0.2">
      <c r="A199" s="12" t="s">
        <v>273</v>
      </c>
    </row>
    <row r="200" spans="1:11" x14ac:dyDescent="0.2">
      <c r="A200" s="2" t="s">
        <v>274</v>
      </c>
      <c r="B200" s="1" t="s">
        <v>275</v>
      </c>
      <c r="C200" s="14">
        <v>2756.31</v>
      </c>
      <c r="D200" s="14">
        <v>2756.31</v>
      </c>
      <c r="E200" s="19">
        <v>-145.38</v>
      </c>
      <c r="F200" s="14">
        <v>0</v>
      </c>
      <c r="G200" s="14">
        <v>195.85</v>
      </c>
      <c r="H200" s="14">
        <v>50.47</v>
      </c>
      <c r="I200" s="14">
        <v>0.04</v>
      </c>
      <c r="J200" s="14">
        <v>50.51</v>
      </c>
      <c r="K200" s="14">
        <v>2705.8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2756.31</v>
      </c>
      <c r="D202" s="18">
        <v>2756.31</v>
      </c>
      <c r="E202" s="20">
        <v>-145.38</v>
      </c>
      <c r="F202" s="18">
        <v>0</v>
      </c>
      <c r="G202" s="18">
        <v>195.85</v>
      </c>
      <c r="H202" s="18">
        <v>50.47</v>
      </c>
      <c r="I202" s="18">
        <v>0.04</v>
      </c>
      <c r="J202" s="18">
        <v>50.51</v>
      </c>
      <c r="K202" s="18">
        <v>2705.8</v>
      </c>
    </row>
    <row r="204" spans="1:11" x14ac:dyDescent="0.2">
      <c r="A204" s="12" t="s">
        <v>276</v>
      </c>
    </row>
    <row r="205" spans="1:11" x14ac:dyDescent="0.2">
      <c r="A205" s="2" t="s">
        <v>277</v>
      </c>
      <c r="B205" s="1" t="s">
        <v>278</v>
      </c>
      <c r="C205" s="14">
        <v>2765.73</v>
      </c>
      <c r="D205" s="14">
        <v>2765.73</v>
      </c>
      <c r="E205" s="19">
        <v>-145.38</v>
      </c>
      <c r="F205" s="14">
        <v>0</v>
      </c>
      <c r="G205" s="14">
        <v>196.87</v>
      </c>
      <c r="H205" s="14">
        <v>51.5</v>
      </c>
      <c r="I205" s="19">
        <v>-0.17</v>
      </c>
      <c r="J205" s="14">
        <v>51.33</v>
      </c>
      <c r="K205" s="14">
        <v>2714.4</v>
      </c>
    </row>
    <row r="206" spans="1:11" x14ac:dyDescent="0.2">
      <c r="A206" s="2" t="s">
        <v>279</v>
      </c>
      <c r="B206" s="1" t="s">
        <v>280</v>
      </c>
      <c r="C206" s="14">
        <v>2122.92</v>
      </c>
      <c r="D206" s="14">
        <v>2122.92</v>
      </c>
      <c r="E206" s="19">
        <v>-188.71</v>
      </c>
      <c r="F206" s="19">
        <v>-61.78</v>
      </c>
      <c r="G206" s="14">
        <v>126.93</v>
      </c>
      <c r="H206" s="14">
        <v>0</v>
      </c>
      <c r="I206" s="14">
        <v>0.1</v>
      </c>
      <c r="J206" s="14">
        <v>-61.68</v>
      </c>
      <c r="K206" s="14">
        <v>2184.6</v>
      </c>
    </row>
    <row r="207" spans="1:11" x14ac:dyDescent="0.2">
      <c r="A207" s="2" t="s">
        <v>281</v>
      </c>
      <c r="B207" s="1" t="s">
        <v>282</v>
      </c>
      <c r="C207" s="14">
        <v>810.5</v>
      </c>
      <c r="D207" s="14">
        <v>810.5</v>
      </c>
      <c r="E207" s="19">
        <v>-200.83</v>
      </c>
      <c r="F207" s="19">
        <v>-159.93</v>
      </c>
      <c r="G207" s="14">
        <v>40.9</v>
      </c>
      <c r="H207" s="14">
        <v>0</v>
      </c>
      <c r="I207" s="14">
        <v>0.03</v>
      </c>
      <c r="J207" s="14">
        <v>-159.9</v>
      </c>
      <c r="K207" s="14">
        <v>970.4</v>
      </c>
    </row>
    <row r="208" spans="1:11" s="7" customFormat="1" x14ac:dyDescent="0.2">
      <c r="A208" s="16" t="s">
        <v>36</v>
      </c>
      <c r="C208" s="7" t="s">
        <v>37</v>
      </c>
      <c r="D208" s="7" t="s">
        <v>37</v>
      </c>
      <c r="E208" s="7" t="s">
        <v>37</v>
      </c>
      <c r="F208" s="7" t="s">
        <v>37</v>
      </c>
      <c r="G208" s="7" t="s">
        <v>37</v>
      </c>
      <c r="H208" s="7" t="s">
        <v>37</v>
      </c>
      <c r="I208" s="7" t="s">
        <v>37</v>
      </c>
      <c r="J208" s="7" t="s">
        <v>37</v>
      </c>
      <c r="K208" s="7" t="s">
        <v>37</v>
      </c>
    </row>
    <row r="209" spans="1:11" x14ac:dyDescent="0.2">
      <c r="C209" s="18">
        <v>5699.15</v>
      </c>
      <c r="D209" s="18">
        <v>5699.15</v>
      </c>
      <c r="E209" s="20">
        <v>-534.91999999999996</v>
      </c>
      <c r="F209" s="20">
        <v>-221.71</v>
      </c>
      <c r="G209" s="18">
        <v>364.7</v>
      </c>
      <c r="H209" s="18">
        <v>51.5</v>
      </c>
      <c r="I209" s="20">
        <v>-0.04</v>
      </c>
      <c r="J209" s="18">
        <v>-170.25</v>
      </c>
      <c r="K209" s="18">
        <v>5869.4</v>
      </c>
    </row>
    <row r="211" spans="1:11" s="7" customFormat="1" x14ac:dyDescent="0.2">
      <c r="A211" s="15"/>
      <c r="C211" s="7" t="s">
        <v>283</v>
      </c>
      <c r="D211" s="7" t="s">
        <v>283</v>
      </c>
      <c r="E211" s="7" t="s">
        <v>283</v>
      </c>
      <c r="F211" s="7" t="s">
        <v>283</v>
      </c>
      <c r="G211" s="7" t="s">
        <v>283</v>
      </c>
      <c r="H211" s="7" t="s">
        <v>283</v>
      </c>
      <c r="I211" s="7" t="s">
        <v>283</v>
      </c>
      <c r="J211" s="7" t="s">
        <v>283</v>
      </c>
      <c r="K211" s="7" t="s">
        <v>283</v>
      </c>
    </row>
    <row r="212" spans="1:11" x14ac:dyDescent="0.2">
      <c r="A212" s="16" t="s">
        <v>284</v>
      </c>
      <c r="B212" s="1" t="s">
        <v>285</v>
      </c>
      <c r="C212" s="18">
        <v>389088.2</v>
      </c>
      <c r="D212" s="18">
        <v>389088.2</v>
      </c>
      <c r="E212" s="20">
        <v>-16110.11</v>
      </c>
      <c r="F212" s="20">
        <v>-5467.72</v>
      </c>
      <c r="G212" s="18">
        <v>36945.89</v>
      </c>
      <c r="H212" s="18">
        <v>26303.42</v>
      </c>
      <c r="I212" s="18">
        <v>0.5</v>
      </c>
      <c r="J212" s="18">
        <v>20836.2</v>
      </c>
      <c r="K212" s="18">
        <v>368252</v>
      </c>
    </row>
    <row r="214" spans="1:11" x14ac:dyDescent="0.2">
      <c r="C214" s="1" t="s">
        <v>285</v>
      </c>
      <c r="D214" s="1" t="s">
        <v>285</v>
      </c>
      <c r="E214" s="1" t="s">
        <v>285</v>
      </c>
      <c r="F214" s="1" t="s">
        <v>285</v>
      </c>
      <c r="G214" s="1" t="s">
        <v>285</v>
      </c>
      <c r="H214" s="1" t="s">
        <v>285</v>
      </c>
      <c r="I214" s="1" t="s">
        <v>285</v>
      </c>
      <c r="J214" s="1" t="s">
        <v>285</v>
      </c>
      <c r="K214" s="1" t="s">
        <v>285</v>
      </c>
    </row>
    <row r="215" spans="1:11" x14ac:dyDescent="0.2">
      <c r="A215" s="2" t="s">
        <v>285</v>
      </c>
      <c r="B215" s="1" t="s">
        <v>285</v>
      </c>
      <c r="C215" s="17"/>
      <c r="D215" s="17"/>
      <c r="E215" s="17"/>
      <c r="F215" s="17"/>
      <c r="G215" s="17"/>
      <c r="H215" s="17"/>
      <c r="I215" s="17"/>
      <c r="J215" s="17"/>
      <c r="K215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tabSelected="1"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M119" sqref="M119"/>
    </sheetView>
  </sheetViews>
  <sheetFormatPr baseColWidth="10" defaultRowHeight="11.25" x14ac:dyDescent="0.2"/>
  <cols>
    <col min="1" max="1" width="12.28515625" style="2" customWidth="1"/>
    <col min="2" max="2" width="26.28515625" style="1" customWidth="1"/>
    <col min="3" max="3" width="15.7109375" style="1" customWidth="1"/>
    <col min="4" max="4" width="10.85546875" style="1" bestFit="1" customWidth="1"/>
    <col min="5" max="5" width="9" style="1" customWidth="1"/>
    <col min="6" max="6" width="8.85546875" style="1" customWidth="1"/>
    <col min="7" max="8" width="15.7109375" style="1" customWidth="1"/>
    <col min="9" max="9" width="5.85546875" style="1" customWidth="1"/>
    <col min="10" max="10" width="8.7109375" style="1" customWidth="1"/>
    <col min="11" max="11" width="11.85546875" style="1" customWidth="1"/>
    <col min="12" max="17" width="15.7109375" style="1" customWidth="1"/>
    <col min="18" max="16384" width="11.42578125" style="1"/>
  </cols>
  <sheetData>
    <row r="1" spans="1:17" ht="18" customHeight="1" x14ac:dyDescent="0.25">
      <c r="A1" s="3" t="s">
        <v>0</v>
      </c>
      <c r="B1" s="21" t="s">
        <v>285</v>
      </c>
      <c r="C1" s="22"/>
      <c r="D1" s="22"/>
      <c r="E1" s="22"/>
      <c r="F1" s="22"/>
    </row>
    <row r="2" spans="1:17" ht="24.95" customHeight="1" x14ac:dyDescent="0.2">
      <c r="A2" s="4" t="s">
        <v>1</v>
      </c>
      <c r="B2" s="23" t="s">
        <v>373</v>
      </c>
      <c r="C2" s="24"/>
      <c r="D2" s="24"/>
      <c r="E2" s="24"/>
      <c r="F2" s="24"/>
    </row>
    <row r="3" spans="1:17" ht="15.75" x14ac:dyDescent="0.25">
      <c r="B3" s="25" t="s">
        <v>3</v>
      </c>
      <c r="C3" s="22"/>
      <c r="D3" s="22"/>
      <c r="E3" s="22"/>
      <c r="F3" s="22"/>
      <c r="G3" s="7"/>
    </row>
    <row r="4" spans="1:17" ht="15" x14ac:dyDescent="0.25">
      <c r="B4" s="26" t="s">
        <v>372</v>
      </c>
      <c r="C4" s="22"/>
      <c r="D4" s="22"/>
      <c r="E4" s="22"/>
      <c r="F4" s="22"/>
      <c r="G4" s="7"/>
    </row>
    <row r="5" spans="1:17" x14ac:dyDescent="0.2">
      <c r="B5" s="6"/>
    </row>
    <row r="6" spans="1:17" x14ac:dyDescent="0.2">
      <c r="B6" s="6" t="s">
        <v>5</v>
      </c>
    </row>
    <row r="8" spans="1:17" s="5" customFormat="1" ht="45.75" thickBot="1" x14ac:dyDescent="0.25">
      <c r="A8" s="8" t="s">
        <v>6</v>
      </c>
      <c r="B8" s="9" t="s">
        <v>7</v>
      </c>
      <c r="C8" s="9" t="s">
        <v>8</v>
      </c>
      <c r="D8" s="9" t="s">
        <v>371</v>
      </c>
      <c r="E8" s="10" t="s">
        <v>370</v>
      </c>
      <c r="F8" s="10" t="s">
        <v>369</v>
      </c>
      <c r="G8" s="9" t="s">
        <v>368</v>
      </c>
      <c r="H8" s="9" t="s">
        <v>367</v>
      </c>
      <c r="I8" s="9" t="s">
        <v>366</v>
      </c>
      <c r="J8" s="9" t="s">
        <v>365</v>
      </c>
      <c r="K8" s="9"/>
      <c r="L8" s="9"/>
      <c r="M8" s="10"/>
      <c r="N8" s="10"/>
      <c r="O8" s="11"/>
      <c r="P8" s="10"/>
      <c r="Q8" s="10"/>
    </row>
    <row r="9" spans="1:17" ht="12" thickTop="1" x14ac:dyDescent="0.2"/>
    <row r="11" spans="1:17" x14ac:dyDescent="0.2">
      <c r="A11" s="13"/>
    </row>
    <row r="13" spans="1:17" x14ac:dyDescent="0.2">
      <c r="A13" s="12" t="s">
        <v>17</v>
      </c>
    </row>
    <row r="14" spans="1:17" x14ac:dyDescent="0.2">
      <c r="A14" s="2" t="s">
        <v>18</v>
      </c>
      <c r="B14" s="1" t="s">
        <v>19</v>
      </c>
      <c r="C14" s="14">
        <v>5969.05</v>
      </c>
      <c r="D14" s="14">
        <f>C14*2</f>
        <v>11938.1</v>
      </c>
      <c r="E14" s="14">
        <f>D14/30.4</f>
        <v>392.70065789473688</v>
      </c>
      <c r="F14" s="29">
        <v>50</v>
      </c>
      <c r="G14" s="14">
        <f>E14*F14</f>
        <v>19635.032894736843</v>
      </c>
      <c r="H14" s="14">
        <f>G14/365</f>
        <v>53.794610670511901</v>
      </c>
      <c r="I14" s="29">
        <v>273</v>
      </c>
      <c r="J14" s="14">
        <f>H14*I14</f>
        <v>14685.928713049749</v>
      </c>
      <c r="K14" s="14"/>
      <c r="L14" s="19"/>
      <c r="M14" s="14"/>
      <c r="N14" s="14"/>
      <c r="O14" s="14"/>
      <c r="P14" s="14"/>
      <c r="Q14" s="14"/>
    </row>
    <row r="15" spans="1:17" x14ac:dyDescent="0.2">
      <c r="A15" s="2" t="s">
        <v>20</v>
      </c>
      <c r="B15" s="1" t="s">
        <v>21</v>
      </c>
      <c r="C15" s="14">
        <v>5969.05</v>
      </c>
      <c r="D15" s="14">
        <f>C15*2</f>
        <v>11938.1</v>
      </c>
      <c r="E15" s="14">
        <f>D15/30.4</f>
        <v>392.70065789473688</v>
      </c>
      <c r="F15" s="29">
        <v>50</v>
      </c>
      <c r="G15" s="14">
        <f>E15*F15</f>
        <v>19635.032894736843</v>
      </c>
      <c r="H15" s="14">
        <f>G15/365</f>
        <v>53.794610670511901</v>
      </c>
      <c r="I15" s="29">
        <v>273</v>
      </c>
      <c r="J15" s="14">
        <f>H15*I15</f>
        <v>14685.928713049749</v>
      </c>
      <c r="K15" s="14"/>
      <c r="L15" s="19"/>
      <c r="M15" s="14"/>
      <c r="N15" s="14"/>
      <c r="O15" s="14"/>
      <c r="P15" s="14"/>
      <c r="Q15" s="14"/>
    </row>
    <row r="16" spans="1:17" x14ac:dyDescent="0.2">
      <c r="A16" s="2" t="s">
        <v>22</v>
      </c>
      <c r="B16" s="1" t="s">
        <v>364</v>
      </c>
      <c r="C16" s="14">
        <v>5969.05</v>
      </c>
      <c r="D16" s="14">
        <f>C16*2</f>
        <v>11938.1</v>
      </c>
      <c r="E16" s="14">
        <f>D16/30.4</f>
        <v>392.70065789473688</v>
      </c>
      <c r="F16" s="29">
        <v>50</v>
      </c>
      <c r="G16" s="14">
        <f>E16*F16</f>
        <v>19635.032894736843</v>
      </c>
      <c r="H16" s="14">
        <f>G16/365</f>
        <v>53.794610670511901</v>
      </c>
      <c r="I16" s="29">
        <v>273</v>
      </c>
      <c r="J16" s="14">
        <f>H16*I16</f>
        <v>14685.928713049749</v>
      </c>
      <c r="K16" s="14"/>
      <c r="L16" s="19"/>
      <c r="M16" s="14"/>
      <c r="N16" s="14"/>
      <c r="O16" s="14"/>
      <c r="P16" s="14"/>
      <c r="Q16" s="14"/>
    </row>
    <row r="17" spans="1:17" x14ac:dyDescent="0.2">
      <c r="A17" s="2" t="s">
        <v>24</v>
      </c>
      <c r="B17" s="1" t="s">
        <v>25</v>
      </c>
      <c r="C17" s="14">
        <v>5969.05</v>
      </c>
      <c r="D17" s="14">
        <f>C17*2</f>
        <v>11938.1</v>
      </c>
      <c r="E17" s="14">
        <f>D17/30.4</f>
        <v>392.70065789473688</v>
      </c>
      <c r="F17" s="29">
        <v>50</v>
      </c>
      <c r="G17" s="14">
        <f>E17*F17</f>
        <v>19635.032894736843</v>
      </c>
      <c r="H17" s="14">
        <f>G17/365</f>
        <v>53.794610670511901</v>
      </c>
      <c r="I17" s="29">
        <v>273</v>
      </c>
      <c r="J17" s="14">
        <f>H17*I17</f>
        <v>14685.928713049749</v>
      </c>
      <c r="K17" s="14"/>
      <c r="L17" s="19"/>
      <c r="M17" s="14"/>
      <c r="N17" s="14"/>
      <c r="O17" s="14"/>
      <c r="P17" s="14"/>
      <c r="Q17" s="14"/>
    </row>
    <row r="18" spans="1:17" x14ac:dyDescent="0.2">
      <c r="A18" s="2" t="s">
        <v>26</v>
      </c>
      <c r="B18" s="1" t="s">
        <v>27</v>
      </c>
      <c r="C18" s="14">
        <v>5969.05</v>
      </c>
      <c r="D18" s="14">
        <f>C18*2</f>
        <v>11938.1</v>
      </c>
      <c r="E18" s="14">
        <f>D18/30.4</f>
        <v>392.70065789473688</v>
      </c>
      <c r="F18" s="29">
        <v>50</v>
      </c>
      <c r="G18" s="14">
        <f>E18*F18</f>
        <v>19635.032894736843</v>
      </c>
      <c r="H18" s="14">
        <f>G18/365</f>
        <v>53.794610670511901</v>
      </c>
      <c r="I18" s="29">
        <v>273</v>
      </c>
      <c r="J18" s="14">
        <f>H18*I18</f>
        <v>14685.928713049749</v>
      </c>
      <c r="K18" s="14"/>
      <c r="L18" s="19"/>
      <c r="M18" s="14"/>
      <c r="N18" s="14"/>
      <c r="O18" s="14"/>
      <c r="P18" s="14"/>
      <c r="Q18" s="14"/>
    </row>
    <row r="19" spans="1:17" x14ac:dyDescent="0.2">
      <c r="A19" s="2" t="s">
        <v>28</v>
      </c>
      <c r="B19" s="1" t="s">
        <v>314</v>
      </c>
      <c r="C19" s="14">
        <v>5969.05</v>
      </c>
      <c r="D19" s="14">
        <f>C19*2</f>
        <v>11938.1</v>
      </c>
      <c r="E19" s="14">
        <f>D19/30.4</f>
        <v>392.70065789473688</v>
      </c>
      <c r="F19" s="29">
        <v>50</v>
      </c>
      <c r="G19" s="14">
        <f>E19*F19</f>
        <v>19635.032894736843</v>
      </c>
      <c r="H19" s="14">
        <f>G19/365</f>
        <v>53.794610670511901</v>
      </c>
      <c r="I19" s="29">
        <v>168</v>
      </c>
      <c r="J19" s="14">
        <f>H19*I19</f>
        <v>9037.4945926459986</v>
      </c>
      <c r="K19" s="14"/>
      <c r="L19" s="19"/>
      <c r="M19" s="14"/>
      <c r="N19" s="14"/>
      <c r="O19" s="14"/>
      <c r="P19" s="14"/>
      <c r="Q19" s="14"/>
    </row>
    <row r="20" spans="1:17" x14ac:dyDescent="0.2">
      <c r="A20" s="2" t="s">
        <v>30</v>
      </c>
      <c r="B20" s="1" t="s">
        <v>31</v>
      </c>
      <c r="C20" s="14">
        <v>5969.05</v>
      </c>
      <c r="D20" s="14">
        <f>C20*2</f>
        <v>11938.1</v>
      </c>
      <c r="E20" s="14">
        <f>D20/30.4</f>
        <v>392.70065789473688</v>
      </c>
      <c r="F20" s="29">
        <v>50</v>
      </c>
      <c r="G20" s="14">
        <f>E20*F20</f>
        <v>19635.032894736843</v>
      </c>
      <c r="H20" s="14">
        <f>G20/365</f>
        <v>53.794610670511901</v>
      </c>
      <c r="I20" s="29">
        <v>273</v>
      </c>
      <c r="J20" s="14">
        <f>H20*I20</f>
        <v>14685.928713049749</v>
      </c>
      <c r="K20" s="14"/>
      <c r="L20" s="19"/>
      <c r="M20" s="14"/>
      <c r="N20" s="14"/>
      <c r="O20" s="14"/>
      <c r="P20" s="14"/>
      <c r="Q20" s="14"/>
    </row>
    <row r="21" spans="1:17" x14ac:dyDescent="0.2">
      <c r="A21" s="2" t="s">
        <v>32</v>
      </c>
      <c r="B21" s="1" t="s">
        <v>33</v>
      </c>
      <c r="C21" s="14">
        <v>5969.05</v>
      </c>
      <c r="D21" s="14">
        <f>C21*2</f>
        <v>11938.1</v>
      </c>
      <c r="E21" s="14">
        <f>D21/30.4</f>
        <v>392.70065789473688</v>
      </c>
      <c r="F21" s="29">
        <v>50</v>
      </c>
      <c r="G21" s="14">
        <f>E21*F21</f>
        <v>19635.032894736843</v>
      </c>
      <c r="H21" s="14">
        <f>G21/365</f>
        <v>53.794610670511901</v>
      </c>
      <c r="I21" s="29">
        <v>273</v>
      </c>
      <c r="J21" s="14">
        <f>H21*I21</f>
        <v>14685.928713049749</v>
      </c>
      <c r="K21" s="14"/>
      <c r="L21" s="19"/>
      <c r="M21" s="14"/>
      <c r="N21" s="14"/>
      <c r="O21" s="14"/>
      <c r="P21" s="14"/>
      <c r="Q21" s="14"/>
    </row>
    <row r="22" spans="1:17" x14ac:dyDescent="0.2">
      <c r="A22" s="2" t="s">
        <v>34</v>
      </c>
      <c r="B22" s="1" t="s">
        <v>35</v>
      </c>
      <c r="C22" s="14">
        <v>5969.05</v>
      </c>
      <c r="D22" s="14">
        <f>C22*2</f>
        <v>11938.1</v>
      </c>
      <c r="E22" s="14">
        <f>D22/30.4</f>
        <v>392.70065789473688</v>
      </c>
      <c r="F22" s="29">
        <v>50</v>
      </c>
      <c r="G22" s="14">
        <f>E22*F22</f>
        <v>19635.032894736843</v>
      </c>
      <c r="H22" s="14">
        <f>G22/365</f>
        <v>53.794610670511901</v>
      </c>
      <c r="I22" s="29">
        <v>273</v>
      </c>
      <c r="J22" s="14">
        <f>H22*I22</f>
        <v>14685.928713049749</v>
      </c>
      <c r="K22" s="14"/>
      <c r="L22" s="19"/>
      <c r="M22" s="14"/>
      <c r="N22" s="14"/>
      <c r="O22" s="14"/>
      <c r="P22" s="14"/>
      <c r="Q22" s="14"/>
    </row>
    <row r="23" spans="1:17" s="7" customFormat="1" x14ac:dyDescent="0.2">
      <c r="A23" s="16" t="s">
        <v>36</v>
      </c>
      <c r="C23" s="7" t="s">
        <v>37</v>
      </c>
      <c r="D23" s="14"/>
      <c r="E23" s="14"/>
      <c r="G23" s="14"/>
      <c r="H23" s="14"/>
      <c r="I23" s="29"/>
      <c r="J23" s="14"/>
      <c r="K23" s="28">
        <f>SUM(J14:J22)</f>
        <v>126524.92429704401</v>
      </c>
    </row>
    <row r="24" spans="1:17" x14ac:dyDescent="0.2">
      <c r="C24" s="18">
        <f>SUM(C14:C22)</f>
        <v>53721.450000000012</v>
      </c>
      <c r="D24" s="14"/>
      <c r="E24" s="14"/>
      <c r="F24" s="18"/>
      <c r="G24" s="14"/>
      <c r="H24" s="14"/>
      <c r="I24" s="29"/>
      <c r="J24" s="14"/>
      <c r="K24" s="18"/>
      <c r="L24" s="20"/>
      <c r="M24" s="18"/>
      <c r="N24" s="18"/>
      <c r="O24" s="18"/>
      <c r="P24" s="18"/>
      <c r="Q24" s="18"/>
    </row>
    <row r="25" spans="1:17" x14ac:dyDescent="0.2">
      <c r="D25" s="14"/>
      <c r="E25" s="14"/>
      <c r="G25" s="14"/>
      <c r="H25" s="14"/>
      <c r="I25" s="29"/>
      <c r="J25" s="14"/>
    </row>
    <row r="26" spans="1:17" x14ac:dyDescent="0.2">
      <c r="A26" s="12" t="s">
        <v>38</v>
      </c>
      <c r="D26" s="14"/>
      <c r="E26" s="14"/>
      <c r="G26" s="14"/>
      <c r="H26" s="14"/>
      <c r="I26" s="29"/>
      <c r="J26" s="14"/>
    </row>
    <row r="27" spans="1:17" x14ac:dyDescent="0.2">
      <c r="A27" s="2" t="s">
        <v>39</v>
      </c>
      <c r="B27" s="1" t="s">
        <v>40</v>
      </c>
      <c r="C27" s="14">
        <v>17216.03</v>
      </c>
      <c r="D27" s="14">
        <f>C27*2</f>
        <v>34432.06</v>
      </c>
      <c r="E27" s="14">
        <f>D27/30.4</f>
        <v>1132.6335526315788</v>
      </c>
      <c r="F27" s="29">
        <v>50</v>
      </c>
      <c r="G27" s="14">
        <f>E27*F27</f>
        <v>56631.677631578939</v>
      </c>
      <c r="H27" s="14">
        <f>G27/365</f>
        <v>155.15528118240806</v>
      </c>
      <c r="I27" s="29">
        <v>273</v>
      </c>
      <c r="J27" s="14">
        <f>H27*I27</f>
        <v>42357.391762797401</v>
      </c>
      <c r="K27" s="14"/>
      <c r="L27" s="19"/>
      <c r="M27" s="14"/>
      <c r="N27" s="14"/>
      <c r="O27" s="14"/>
      <c r="P27" s="14"/>
      <c r="Q27" s="14"/>
    </row>
    <row r="28" spans="1:17" x14ac:dyDescent="0.2">
      <c r="A28" s="2" t="s">
        <v>363</v>
      </c>
      <c r="B28" s="32" t="s">
        <v>362</v>
      </c>
      <c r="C28" s="30">
        <v>5566.85</v>
      </c>
      <c r="D28" s="30">
        <f>C28*2</f>
        <v>11133.7</v>
      </c>
      <c r="E28" s="30">
        <f>D28/30.4</f>
        <v>366.2401315789474</v>
      </c>
      <c r="F28" s="31">
        <v>50</v>
      </c>
      <c r="G28" s="30">
        <f>E28*F28</f>
        <v>18312.00657894737</v>
      </c>
      <c r="H28" s="30">
        <f>G28/365</f>
        <v>50.169881038211976</v>
      </c>
      <c r="I28" s="29">
        <v>273</v>
      </c>
      <c r="J28" s="30">
        <f>H28*I28</f>
        <v>13696.377523431869</v>
      </c>
      <c r="K28" s="14"/>
      <c r="L28" s="19"/>
      <c r="M28" s="14"/>
      <c r="N28" s="14"/>
      <c r="O28" s="14"/>
      <c r="P28" s="14"/>
      <c r="Q28" s="14"/>
    </row>
    <row r="29" spans="1:17" x14ac:dyDescent="0.2">
      <c r="A29" s="2" t="s">
        <v>41</v>
      </c>
      <c r="B29" s="32" t="s">
        <v>42</v>
      </c>
      <c r="C29" s="30">
        <v>4872.6099999999997</v>
      </c>
      <c r="D29" s="30">
        <f>C29*2</f>
        <v>9745.2199999999993</v>
      </c>
      <c r="E29" s="30">
        <f>D29/30.4</f>
        <v>320.56644736842105</v>
      </c>
      <c r="F29" s="31">
        <v>50</v>
      </c>
      <c r="G29" s="30">
        <f>E29*F29</f>
        <v>16028.322368421053</v>
      </c>
      <c r="H29" s="30">
        <f>G29/365</f>
        <v>43.913211968276862</v>
      </c>
      <c r="I29" s="29">
        <v>273</v>
      </c>
      <c r="J29" s="30">
        <f>H29*I29</f>
        <v>11988.306867339583</v>
      </c>
      <c r="K29" s="14"/>
      <c r="L29" s="14"/>
      <c r="M29" s="14"/>
      <c r="N29" s="14"/>
      <c r="O29" s="14"/>
      <c r="P29" s="14"/>
      <c r="Q29" s="14"/>
    </row>
    <row r="30" spans="1:17" x14ac:dyDescent="0.2">
      <c r="A30" s="2" t="s">
        <v>43</v>
      </c>
      <c r="B30" s="1" t="s">
        <v>44</v>
      </c>
      <c r="C30" s="14">
        <v>2126.89</v>
      </c>
      <c r="D30" s="14">
        <f>C30*2</f>
        <v>4253.78</v>
      </c>
      <c r="E30" s="14">
        <f>D30/30.4</f>
        <v>139.92697368421054</v>
      </c>
      <c r="F30" s="29">
        <v>50</v>
      </c>
      <c r="G30" s="14">
        <f>E30*F30</f>
        <v>6996.3486842105267</v>
      </c>
      <c r="H30" s="14">
        <f>G30/365</f>
        <v>19.168078586878156</v>
      </c>
      <c r="I30" s="29">
        <v>273</v>
      </c>
      <c r="J30" s="14">
        <f>H30*I30</f>
        <v>5232.8854542177369</v>
      </c>
      <c r="K30" s="14"/>
      <c r="L30" s="19"/>
      <c r="M30" s="14"/>
      <c r="N30" s="14"/>
      <c r="O30" s="14"/>
      <c r="P30" s="14"/>
      <c r="Q30" s="14"/>
    </row>
    <row r="31" spans="1:17" x14ac:dyDescent="0.2">
      <c r="A31" s="2" t="s">
        <v>47</v>
      </c>
      <c r="B31" s="1" t="s">
        <v>361</v>
      </c>
      <c r="C31" s="14">
        <v>3307.5</v>
      </c>
      <c r="D31" s="14">
        <f>C31*2</f>
        <v>6615</v>
      </c>
      <c r="E31" s="14">
        <f>D31/30.4</f>
        <v>217.59868421052633</v>
      </c>
      <c r="F31" s="29">
        <v>50</v>
      </c>
      <c r="G31" s="14">
        <f>E31*F31</f>
        <v>10879.934210526317</v>
      </c>
      <c r="H31" s="14">
        <f>G31/365</f>
        <v>29.808038932948811</v>
      </c>
      <c r="I31" s="29">
        <v>273</v>
      </c>
      <c r="J31" s="14">
        <f>H31*I31</f>
        <v>8137.5946286950257</v>
      </c>
      <c r="K31" s="14"/>
      <c r="L31" s="14"/>
      <c r="M31" s="14"/>
      <c r="N31" s="14"/>
      <c r="O31" s="14"/>
      <c r="P31" s="14"/>
      <c r="Q31" s="14"/>
    </row>
    <row r="32" spans="1:17" s="7" customFormat="1" x14ac:dyDescent="0.2">
      <c r="A32" s="16" t="s">
        <v>36</v>
      </c>
      <c r="C32" s="7" t="s">
        <v>37</v>
      </c>
      <c r="D32" s="14"/>
      <c r="E32" s="14"/>
      <c r="F32" s="29"/>
      <c r="G32" s="14"/>
      <c r="H32" s="14"/>
      <c r="I32" s="29"/>
      <c r="J32" s="14"/>
      <c r="K32" s="28">
        <f>SUM(J27:J31)</f>
        <v>81412.556236481614</v>
      </c>
    </row>
    <row r="33" spans="1:17" x14ac:dyDescent="0.2">
      <c r="C33" s="18">
        <f>SUM(C27:C31)</f>
        <v>33089.879999999997</v>
      </c>
      <c r="D33" s="14"/>
      <c r="E33" s="14"/>
      <c r="F33" s="29"/>
      <c r="G33" s="14"/>
      <c r="H33" s="14"/>
      <c r="I33" s="29"/>
      <c r="J33" s="14"/>
      <c r="K33" s="18"/>
      <c r="L33" s="20"/>
      <c r="M33" s="18"/>
      <c r="N33" s="18"/>
      <c r="O33" s="18"/>
      <c r="P33" s="18"/>
      <c r="Q33" s="18"/>
    </row>
    <row r="34" spans="1:17" x14ac:dyDescent="0.2">
      <c r="D34" s="14"/>
      <c r="E34" s="14"/>
      <c r="F34" s="29"/>
      <c r="G34" s="14"/>
      <c r="H34" s="14"/>
      <c r="I34" s="29"/>
      <c r="J34" s="14"/>
    </row>
    <row r="35" spans="1:17" x14ac:dyDescent="0.2">
      <c r="A35" s="12" t="s">
        <v>49</v>
      </c>
      <c r="D35" s="14"/>
      <c r="E35" s="14"/>
      <c r="F35" s="29"/>
      <c r="G35" s="14"/>
      <c r="H35" s="14"/>
      <c r="I35" s="29"/>
      <c r="J35" s="14"/>
    </row>
    <row r="36" spans="1:17" x14ac:dyDescent="0.2">
      <c r="A36" s="2" t="s">
        <v>324</v>
      </c>
      <c r="B36" s="1" t="s">
        <v>360</v>
      </c>
      <c r="C36" s="14">
        <v>2126.85</v>
      </c>
      <c r="D36" s="14">
        <f>C36*2</f>
        <v>4253.7</v>
      </c>
      <c r="E36" s="14">
        <f>D36/30.4</f>
        <v>139.92434210526315</v>
      </c>
      <c r="F36" s="29">
        <v>50</v>
      </c>
      <c r="G36" s="14">
        <f>E36*F36</f>
        <v>6996.2171052631575</v>
      </c>
      <c r="H36" s="14">
        <f>G36/365</f>
        <v>19.167718096611392</v>
      </c>
      <c r="I36" s="29">
        <v>199</v>
      </c>
      <c r="J36" s="14">
        <f>H36*I36</f>
        <v>3814.3759012256669</v>
      </c>
      <c r="K36" s="14"/>
      <c r="L36" s="19"/>
      <c r="M36" s="14"/>
      <c r="N36" s="14"/>
      <c r="O36" s="14"/>
      <c r="P36" s="14"/>
      <c r="Q36" s="14"/>
    </row>
    <row r="37" spans="1:17" x14ac:dyDescent="0.2">
      <c r="A37" s="2" t="s">
        <v>52</v>
      </c>
      <c r="B37" s="1" t="s">
        <v>53</v>
      </c>
      <c r="C37" s="14">
        <v>9294.74</v>
      </c>
      <c r="D37" s="14">
        <f>C37*2</f>
        <v>18589.48</v>
      </c>
      <c r="E37" s="14">
        <f>D37/30.4</f>
        <v>611.496052631579</v>
      </c>
      <c r="F37" s="29">
        <v>50</v>
      </c>
      <c r="G37" s="14">
        <f>E37*F37</f>
        <v>30574.80263157895</v>
      </c>
      <c r="H37" s="14">
        <f>G37/365</f>
        <v>83.766582552271103</v>
      </c>
      <c r="I37" s="29">
        <v>273</v>
      </c>
      <c r="J37" s="14">
        <f>H37*I37</f>
        <v>22868.27703677001</v>
      </c>
      <c r="K37" s="14"/>
      <c r="L37" s="14"/>
      <c r="M37" s="14"/>
      <c r="N37" s="14"/>
      <c r="O37" s="14"/>
      <c r="P37" s="14"/>
      <c r="Q37" s="14"/>
    </row>
    <row r="38" spans="1:17" s="7" customFormat="1" x14ac:dyDescent="0.2">
      <c r="A38" s="16" t="s">
        <v>36</v>
      </c>
      <c r="C38" s="7" t="s">
        <v>37</v>
      </c>
      <c r="D38" s="14"/>
      <c r="E38" s="14"/>
      <c r="F38" s="29"/>
      <c r="G38" s="14"/>
      <c r="H38" s="14"/>
      <c r="I38" s="29"/>
      <c r="K38" s="14">
        <f>SUM(J36:J37)</f>
        <v>26682.652937995677</v>
      </c>
    </row>
    <row r="39" spans="1:17" x14ac:dyDescent="0.2">
      <c r="C39" s="18">
        <f>SUM(C36:C37)</f>
        <v>11421.59</v>
      </c>
      <c r="D39" s="14"/>
      <c r="E39" s="14"/>
      <c r="F39" s="29"/>
      <c r="G39" s="14"/>
      <c r="H39" s="14"/>
      <c r="I39" s="29"/>
      <c r="J39" s="14"/>
      <c r="K39" s="18"/>
      <c r="L39" s="18"/>
      <c r="M39" s="18"/>
      <c r="N39" s="18"/>
      <c r="O39" s="18"/>
      <c r="P39" s="18"/>
      <c r="Q39" s="18"/>
    </row>
    <row r="40" spans="1:17" x14ac:dyDescent="0.2">
      <c r="D40" s="14"/>
      <c r="E40" s="14"/>
      <c r="F40" s="29"/>
      <c r="G40" s="14"/>
      <c r="H40" s="14"/>
      <c r="I40" s="29"/>
      <c r="J40" s="14"/>
    </row>
    <row r="41" spans="1:17" x14ac:dyDescent="0.2">
      <c r="A41" s="12" t="s">
        <v>54</v>
      </c>
      <c r="D41" s="14"/>
      <c r="E41" s="14"/>
      <c r="F41" s="29"/>
      <c r="G41" s="14"/>
      <c r="H41" s="14"/>
      <c r="I41" s="29"/>
      <c r="J41" s="14"/>
    </row>
    <row r="42" spans="1:17" x14ac:dyDescent="0.2">
      <c r="A42" s="2" t="s">
        <v>359</v>
      </c>
      <c r="B42" s="1" t="s">
        <v>56</v>
      </c>
      <c r="C42" s="14">
        <v>7331.9</v>
      </c>
      <c r="D42" s="14">
        <f>C42*2</f>
        <v>14663.8</v>
      </c>
      <c r="E42" s="14">
        <f>D42/30.4</f>
        <v>482.36184210526318</v>
      </c>
      <c r="F42" s="29">
        <v>50</v>
      </c>
      <c r="G42" s="14">
        <f>E42*F42</f>
        <v>24118.09210526316</v>
      </c>
      <c r="H42" s="14">
        <f>G42/365</f>
        <v>66.07696467195386</v>
      </c>
      <c r="I42" s="29">
        <v>273</v>
      </c>
      <c r="J42" s="30">
        <f>H42*I42</f>
        <v>18039.011355443403</v>
      </c>
      <c r="K42" s="14"/>
      <c r="L42" s="14"/>
      <c r="M42" s="14"/>
      <c r="N42" s="14"/>
      <c r="O42" s="14"/>
      <c r="P42" s="14"/>
      <c r="Q42" s="14"/>
    </row>
    <row r="43" spans="1:17" x14ac:dyDescent="0.2">
      <c r="A43" s="2" t="s">
        <v>55</v>
      </c>
      <c r="B43" s="1" t="s">
        <v>358</v>
      </c>
      <c r="C43" s="14">
        <v>2238.35</v>
      </c>
      <c r="D43" s="14">
        <f>C43*2</f>
        <v>4476.7</v>
      </c>
      <c r="E43" s="14">
        <f>D43/30.4</f>
        <v>147.25986842105263</v>
      </c>
      <c r="F43" s="29">
        <v>50</v>
      </c>
      <c r="G43" s="14">
        <f>E43*F43</f>
        <v>7362.9934210526317</v>
      </c>
      <c r="H43" s="14">
        <f>G43/365</f>
        <v>20.17258471521269</v>
      </c>
      <c r="I43" s="29">
        <v>273</v>
      </c>
      <c r="J43" s="14">
        <f>H43*I43</f>
        <v>5507.1156272530643</v>
      </c>
      <c r="K43" s="14"/>
      <c r="L43" s="14"/>
      <c r="M43" s="14"/>
      <c r="N43" s="14"/>
      <c r="O43" s="14"/>
      <c r="P43" s="14"/>
      <c r="Q43" s="14"/>
    </row>
    <row r="44" spans="1:17" x14ac:dyDescent="0.2">
      <c r="A44" s="2" t="s">
        <v>57</v>
      </c>
      <c r="B44" s="1" t="s">
        <v>357</v>
      </c>
      <c r="C44" s="14">
        <v>2126.85</v>
      </c>
      <c r="D44" s="14">
        <f>C44*2</f>
        <v>4253.7</v>
      </c>
      <c r="E44" s="14">
        <f>D44/30.4</f>
        <v>139.92434210526315</v>
      </c>
      <c r="F44" s="29">
        <v>50</v>
      </c>
      <c r="G44" s="14">
        <f>E44*F44</f>
        <v>6996.2171052631575</v>
      </c>
      <c r="H44" s="14">
        <f>G44/365</f>
        <v>19.167718096611392</v>
      </c>
      <c r="I44" s="29">
        <v>273</v>
      </c>
      <c r="J44" s="14">
        <f>H44*I44</f>
        <v>5232.7870403749102</v>
      </c>
      <c r="K44" s="14"/>
      <c r="L44" s="14"/>
      <c r="M44" s="14"/>
      <c r="N44" s="14"/>
      <c r="O44" s="14"/>
      <c r="P44" s="14"/>
      <c r="Q44" s="14"/>
    </row>
    <row r="45" spans="1:17" s="7" customFormat="1" x14ac:dyDescent="0.2">
      <c r="A45" s="16" t="s">
        <v>36</v>
      </c>
      <c r="C45" s="7" t="s">
        <v>37</v>
      </c>
      <c r="D45" s="14"/>
      <c r="E45" s="14"/>
      <c r="F45" s="29"/>
      <c r="G45" s="14"/>
      <c r="H45" s="14"/>
      <c r="I45" s="29"/>
      <c r="J45" s="14"/>
      <c r="K45" s="28">
        <f>SUM(J42:J44)</f>
        <v>28778.914023071378</v>
      </c>
    </row>
    <row r="46" spans="1:17" x14ac:dyDescent="0.2">
      <c r="C46" s="18">
        <f>SUM(C42:C44)</f>
        <v>11697.1</v>
      </c>
      <c r="D46" s="14"/>
      <c r="E46" s="14"/>
      <c r="F46" s="29"/>
      <c r="G46" s="14"/>
      <c r="H46" s="14"/>
      <c r="I46" s="29"/>
      <c r="J46" s="14"/>
      <c r="K46" s="18"/>
      <c r="L46" s="18"/>
      <c r="M46" s="18"/>
      <c r="N46" s="18"/>
      <c r="O46" s="18"/>
      <c r="P46" s="18"/>
      <c r="Q46" s="18"/>
    </row>
    <row r="47" spans="1:17" x14ac:dyDescent="0.2">
      <c r="D47" s="14"/>
      <c r="E47" s="14"/>
      <c r="F47" s="29"/>
      <c r="G47" s="14"/>
      <c r="H47" s="14"/>
      <c r="I47" s="29"/>
      <c r="J47" s="14"/>
    </row>
    <row r="48" spans="1:17" x14ac:dyDescent="0.2">
      <c r="A48" s="12" t="s">
        <v>61</v>
      </c>
      <c r="D48" s="14"/>
      <c r="E48" s="14"/>
      <c r="F48" s="29"/>
      <c r="G48" s="14"/>
      <c r="H48" s="14"/>
      <c r="I48" s="29"/>
      <c r="J48" s="14"/>
    </row>
    <row r="49" spans="1:17" x14ac:dyDescent="0.2">
      <c r="A49" s="2" t="s">
        <v>62</v>
      </c>
      <c r="B49" s="1" t="s">
        <v>63</v>
      </c>
      <c r="C49" s="14">
        <v>2468.7199999999998</v>
      </c>
      <c r="D49" s="14">
        <f>C49*2</f>
        <v>4937.4399999999996</v>
      </c>
      <c r="E49" s="14">
        <f>D49/30.4</f>
        <v>162.41578947368421</v>
      </c>
      <c r="F49" s="29">
        <v>50</v>
      </c>
      <c r="G49" s="14">
        <f>E49*F49</f>
        <v>8120.7894736842109</v>
      </c>
      <c r="H49" s="14">
        <f>G49/365</f>
        <v>22.248738284066331</v>
      </c>
      <c r="I49" s="29">
        <v>273</v>
      </c>
      <c r="J49" s="14">
        <f>H49*I49</f>
        <v>6073.9055515501086</v>
      </c>
      <c r="K49" s="14"/>
      <c r="L49" s="14"/>
      <c r="M49" s="14"/>
      <c r="N49" s="14"/>
      <c r="O49" s="14"/>
      <c r="P49" s="14"/>
      <c r="Q49" s="14"/>
    </row>
    <row r="50" spans="1:17" x14ac:dyDescent="0.2">
      <c r="A50" s="2" t="s">
        <v>64</v>
      </c>
      <c r="B50" s="1" t="s">
        <v>65</v>
      </c>
      <c r="C50" s="14">
        <v>3119.63</v>
      </c>
      <c r="D50" s="14">
        <f>C50*2</f>
        <v>6239.26</v>
      </c>
      <c r="E50" s="14">
        <f>D50/30.4</f>
        <v>205.2388157894737</v>
      </c>
      <c r="F50" s="29">
        <v>50</v>
      </c>
      <c r="G50" s="14">
        <f>E50*F50</f>
        <v>10261.940789473685</v>
      </c>
      <c r="H50" s="14">
        <f>G50/365</f>
        <v>28.114906272530643</v>
      </c>
      <c r="I50" s="29">
        <v>273</v>
      </c>
      <c r="J50" s="14">
        <f>H50*I50</f>
        <v>7675.3694124008653</v>
      </c>
      <c r="K50" s="14"/>
      <c r="L50" s="19"/>
      <c r="M50" s="14"/>
      <c r="N50" s="14"/>
      <c r="O50" s="14"/>
      <c r="P50" s="14"/>
      <c r="Q50" s="14"/>
    </row>
    <row r="51" spans="1:17" x14ac:dyDescent="0.2">
      <c r="A51" s="2" t="s">
        <v>66</v>
      </c>
      <c r="B51" s="1" t="s">
        <v>67</v>
      </c>
      <c r="C51" s="14">
        <v>2851.4</v>
      </c>
      <c r="D51" s="14">
        <f>C51*2</f>
        <v>5702.8</v>
      </c>
      <c r="E51" s="14">
        <f>D51/30.4</f>
        <v>187.59210526315792</v>
      </c>
      <c r="F51" s="29">
        <v>50</v>
      </c>
      <c r="G51" s="14">
        <f>E51*F51</f>
        <v>9379.6052631578968</v>
      </c>
      <c r="H51" s="14">
        <f>G51/365</f>
        <v>25.69754866618602</v>
      </c>
      <c r="I51" s="29">
        <v>273</v>
      </c>
      <c r="J51" s="14">
        <f>H51*I51</f>
        <v>7015.4307858687835</v>
      </c>
      <c r="K51" s="14"/>
      <c r="L51" s="14"/>
      <c r="M51" s="14"/>
      <c r="N51" s="14"/>
      <c r="O51" s="14"/>
      <c r="P51" s="14"/>
      <c r="Q51" s="14"/>
    </row>
    <row r="52" spans="1:17" x14ac:dyDescent="0.2">
      <c r="A52" s="2" t="s">
        <v>68</v>
      </c>
      <c r="B52" s="1" t="s">
        <v>69</v>
      </c>
      <c r="C52" s="14">
        <v>3307.5</v>
      </c>
      <c r="D52" s="14">
        <f>C52*2</f>
        <v>6615</v>
      </c>
      <c r="E52" s="14">
        <f>D52/30.4</f>
        <v>217.59868421052633</v>
      </c>
      <c r="F52" s="29">
        <v>50</v>
      </c>
      <c r="G52" s="14">
        <f>E52*F52</f>
        <v>10879.934210526317</v>
      </c>
      <c r="H52" s="14">
        <f>G52/365</f>
        <v>29.808038932948811</v>
      </c>
      <c r="I52" s="29">
        <v>273</v>
      </c>
      <c r="J52" s="14">
        <f>H52*I52</f>
        <v>8137.5946286950257</v>
      </c>
      <c r="K52" s="14"/>
      <c r="L52" s="14"/>
      <c r="M52" s="14"/>
      <c r="N52" s="14"/>
      <c r="O52" s="14"/>
      <c r="P52" s="14"/>
      <c r="Q52" s="14"/>
    </row>
    <row r="53" spans="1:17" x14ac:dyDescent="0.2">
      <c r="A53" s="2" t="s">
        <v>70</v>
      </c>
      <c r="B53" s="1" t="s">
        <v>71</v>
      </c>
      <c r="C53" s="14">
        <v>3016.77</v>
      </c>
      <c r="D53" s="14">
        <f>C53*2</f>
        <v>6033.54</v>
      </c>
      <c r="E53" s="14">
        <f>D53/30.4</f>
        <v>198.4717105263158</v>
      </c>
      <c r="F53" s="29">
        <v>50</v>
      </c>
      <c r="G53" s="14">
        <f>E53*F53</f>
        <v>9923.58552631579</v>
      </c>
      <c r="H53" s="14">
        <f>G53/365</f>
        <v>27.187905551550109</v>
      </c>
      <c r="I53" s="29">
        <v>273</v>
      </c>
      <c r="J53" s="14">
        <f>H53*I53</f>
        <v>7422.2982155731797</v>
      </c>
      <c r="K53" s="14"/>
      <c r="L53" s="14"/>
      <c r="M53" s="14"/>
      <c r="N53" s="14"/>
      <c r="O53" s="14"/>
      <c r="P53" s="14"/>
      <c r="Q53" s="14"/>
    </row>
    <row r="54" spans="1:17" x14ac:dyDescent="0.2">
      <c r="A54" s="2" t="s">
        <v>72</v>
      </c>
      <c r="B54" s="1" t="s">
        <v>73</v>
      </c>
      <c r="C54" s="14">
        <v>3467.25</v>
      </c>
      <c r="D54" s="14">
        <f>C54*2</f>
        <v>6934.5</v>
      </c>
      <c r="E54" s="14">
        <f>D54/30.4</f>
        <v>228.10855263157896</v>
      </c>
      <c r="F54" s="29">
        <v>50</v>
      </c>
      <c r="G54" s="14">
        <f>E54*F54</f>
        <v>11405.427631578948</v>
      </c>
      <c r="H54" s="14">
        <f>G54/365</f>
        <v>31.247746935832737</v>
      </c>
      <c r="I54" s="29">
        <v>273</v>
      </c>
      <c r="J54" s="14">
        <f>H54*I54</f>
        <v>8530.6349134823377</v>
      </c>
      <c r="K54" s="14"/>
      <c r="L54" s="14"/>
      <c r="M54" s="14"/>
      <c r="N54" s="14"/>
      <c r="O54" s="14"/>
      <c r="P54" s="14"/>
      <c r="Q54" s="14"/>
    </row>
    <row r="55" spans="1:17" x14ac:dyDescent="0.2">
      <c r="A55" s="2" t="s">
        <v>74</v>
      </c>
      <c r="B55" s="1" t="s">
        <v>75</v>
      </c>
      <c r="C55" s="14">
        <v>3730.53</v>
      </c>
      <c r="D55" s="14">
        <f>C55*2</f>
        <v>7461.06</v>
      </c>
      <c r="E55" s="14">
        <f>D55/30.4</f>
        <v>245.42960526315792</v>
      </c>
      <c r="F55" s="29">
        <v>50</v>
      </c>
      <c r="G55" s="14">
        <f>E55*F55</f>
        <v>12271.480263157897</v>
      </c>
      <c r="H55" s="14">
        <f>G55/365</f>
        <v>33.620493871665474</v>
      </c>
      <c r="I55" s="29">
        <v>273</v>
      </c>
      <c r="J55" s="14">
        <f>H55*I55</f>
        <v>9178.3948269646735</v>
      </c>
      <c r="K55" s="14"/>
      <c r="L55" s="14"/>
      <c r="M55" s="14"/>
      <c r="N55" s="14"/>
      <c r="O55" s="14"/>
      <c r="P55" s="14"/>
      <c r="Q55" s="14"/>
    </row>
    <row r="56" spans="1:17" x14ac:dyDescent="0.2">
      <c r="A56" s="2" t="s">
        <v>76</v>
      </c>
      <c r="B56" s="1" t="s">
        <v>77</v>
      </c>
      <c r="C56" s="14">
        <v>3119.63</v>
      </c>
      <c r="D56" s="14">
        <f>C56*2</f>
        <v>6239.26</v>
      </c>
      <c r="E56" s="14">
        <f>D56/30.4</f>
        <v>205.2388157894737</v>
      </c>
      <c r="F56" s="29">
        <v>50</v>
      </c>
      <c r="G56" s="14">
        <f>E56*F56</f>
        <v>10261.940789473685</v>
      </c>
      <c r="H56" s="14">
        <f>G56/365</f>
        <v>28.114906272530643</v>
      </c>
      <c r="I56" s="29">
        <v>273</v>
      </c>
      <c r="J56" s="14">
        <f>H56*I56</f>
        <v>7675.3694124008653</v>
      </c>
      <c r="K56" s="14"/>
      <c r="L56" s="19"/>
      <c r="M56" s="14"/>
      <c r="N56" s="14"/>
      <c r="O56" s="14"/>
      <c r="P56" s="14"/>
      <c r="Q56" s="14"/>
    </row>
    <row r="57" spans="1:17" x14ac:dyDescent="0.2">
      <c r="A57" s="2" t="s">
        <v>78</v>
      </c>
      <c r="B57" s="1" t="s">
        <v>79</v>
      </c>
      <c r="C57" s="14">
        <v>6320.47</v>
      </c>
      <c r="D57" s="14">
        <f>C57*2</f>
        <v>12640.94</v>
      </c>
      <c r="E57" s="14">
        <f>D57/30.4</f>
        <v>415.82039473684216</v>
      </c>
      <c r="F57" s="29">
        <v>50</v>
      </c>
      <c r="G57" s="14">
        <f>E57*F57</f>
        <v>20791.019736842107</v>
      </c>
      <c r="H57" s="14">
        <f>G57/365</f>
        <v>56.961697909156456</v>
      </c>
      <c r="I57" s="29">
        <v>273</v>
      </c>
      <c r="J57" s="14">
        <f>H57*I57</f>
        <v>15550.543529199713</v>
      </c>
      <c r="K57" s="14"/>
      <c r="L57" s="19"/>
      <c r="M57" s="14"/>
      <c r="N57" s="14"/>
      <c r="O57" s="14"/>
      <c r="P57" s="14"/>
      <c r="Q57" s="14"/>
    </row>
    <row r="58" spans="1:17" x14ac:dyDescent="0.2">
      <c r="A58" s="34" t="s">
        <v>80</v>
      </c>
      <c r="B58" s="32" t="s">
        <v>356</v>
      </c>
      <c r="C58" s="30">
        <v>3119.63</v>
      </c>
      <c r="D58" s="30">
        <f>C58*2</f>
        <v>6239.26</v>
      </c>
      <c r="E58" s="30">
        <f>D58/30.4</f>
        <v>205.2388157894737</v>
      </c>
      <c r="F58" s="31">
        <v>50</v>
      </c>
      <c r="G58" s="30">
        <f>E58*F58</f>
        <v>10261.940789473685</v>
      </c>
      <c r="H58" s="30">
        <f>G58/365</f>
        <v>28.114906272530643</v>
      </c>
      <c r="I58" s="31">
        <v>242</v>
      </c>
      <c r="J58" s="30">
        <f>H58*I58</f>
        <v>6803.8073179524154</v>
      </c>
      <c r="K58" s="30"/>
      <c r="L58" s="19"/>
      <c r="M58" s="14"/>
      <c r="N58" s="14"/>
      <c r="O58" s="14"/>
      <c r="P58" s="14"/>
      <c r="Q58" s="14"/>
    </row>
    <row r="59" spans="1:17" x14ac:dyDescent="0.2">
      <c r="A59" s="2" t="s">
        <v>82</v>
      </c>
      <c r="B59" s="1" t="s">
        <v>355</v>
      </c>
      <c r="C59" s="14">
        <v>3467.25</v>
      </c>
      <c r="D59" s="14">
        <f>C59*2</f>
        <v>6934.5</v>
      </c>
      <c r="E59" s="14">
        <f>D59/30.4</f>
        <v>228.10855263157896</v>
      </c>
      <c r="F59" s="29">
        <v>50</v>
      </c>
      <c r="G59" s="14">
        <f>E59*F59</f>
        <v>11405.427631578948</v>
      </c>
      <c r="H59" s="14">
        <f>G59/365</f>
        <v>31.247746935832737</v>
      </c>
      <c r="I59" s="29">
        <v>273</v>
      </c>
      <c r="J59" s="14">
        <f>H59*I59</f>
        <v>8530.6349134823377</v>
      </c>
      <c r="K59" s="14"/>
      <c r="L59" s="14"/>
      <c r="M59" s="14"/>
      <c r="N59" s="14"/>
      <c r="O59" s="14"/>
      <c r="P59" s="14"/>
      <c r="Q59" s="14"/>
    </row>
    <row r="60" spans="1:17" x14ac:dyDescent="0.2">
      <c r="A60" s="2" t="s">
        <v>84</v>
      </c>
      <c r="B60" s="1" t="s">
        <v>354</v>
      </c>
      <c r="C60" s="14">
        <v>3119.63</v>
      </c>
      <c r="D60" s="14">
        <f>C60*2</f>
        <v>6239.26</v>
      </c>
      <c r="E60" s="14">
        <f>D60/30.4</f>
        <v>205.2388157894737</v>
      </c>
      <c r="F60" s="29">
        <v>50</v>
      </c>
      <c r="G60" s="14">
        <f>E60*F60</f>
        <v>10261.940789473685</v>
      </c>
      <c r="H60" s="14">
        <f>G60/365</f>
        <v>28.114906272530643</v>
      </c>
      <c r="I60" s="29">
        <v>273</v>
      </c>
      <c r="J60" s="14">
        <f>H60*I60</f>
        <v>7675.3694124008653</v>
      </c>
      <c r="K60" s="14"/>
      <c r="L60" s="19"/>
      <c r="M60" s="14"/>
      <c r="N60" s="14"/>
      <c r="O60" s="14"/>
      <c r="P60" s="14"/>
      <c r="Q60" s="14"/>
    </row>
    <row r="61" spans="1:17" ht="213.75" x14ac:dyDescent="0.2">
      <c r="A61" s="2" t="s">
        <v>159</v>
      </c>
      <c r="B61" s="1" t="s">
        <v>344</v>
      </c>
      <c r="C61" s="14">
        <v>3119.7</v>
      </c>
      <c r="D61" s="14">
        <f>C61*2</f>
        <v>6239.4</v>
      </c>
      <c r="E61" s="14">
        <f>D61/30.4</f>
        <v>205.24342105263159</v>
      </c>
      <c r="F61" s="29">
        <v>50</v>
      </c>
      <c r="G61" s="14">
        <f>E61*F61</f>
        <v>10262.17105263158</v>
      </c>
      <c r="H61" s="14">
        <f>G61/365</f>
        <v>28.115537130497479</v>
      </c>
      <c r="I61" s="29">
        <v>45</v>
      </c>
      <c r="J61" s="14">
        <f>H61*I61</f>
        <v>1265.1991708723865</v>
      </c>
      <c r="K61" s="33" t="s">
        <v>353</v>
      </c>
      <c r="L61" s="19"/>
      <c r="M61" s="14"/>
      <c r="N61" s="14"/>
      <c r="O61" s="14"/>
      <c r="P61" s="14"/>
      <c r="Q61" s="14"/>
    </row>
    <row r="62" spans="1:17" s="7" customFormat="1" x14ac:dyDescent="0.2">
      <c r="A62" s="16" t="s">
        <v>36</v>
      </c>
      <c r="C62" s="7" t="s">
        <v>37</v>
      </c>
      <c r="D62" s="14"/>
      <c r="E62" s="14"/>
      <c r="F62" s="29"/>
      <c r="G62" s="14"/>
      <c r="H62" s="14"/>
      <c r="I62" s="29"/>
      <c r="J62" s="14"/>
      <c r="K62" s="28">
        <f>SUM(J49:J61)</f>
        <v>101534.55209084356</v>
      </c>
    </row>
    <row r="63" spans="1:17" x14ac:dyDescent="0.2">
      <c r="C63" s="18">
        <f>SUM(C49:C61)</f>
        <v>44228.109999999993</v>
      </c>
      <c r="D63" s="14"/>
      <c r="E63" s="14"/>
      <c r="F63" s="29"/>
      <c r="G63" s="14"/>
      <c r="H63" s="14"/>
      <c r="I63" s="29"/>
      <c r="J63" s="14"/>
      <c r="K63" s="18"/>
      <c r="L63" s="18"/>
      <c r="M63" s="18"/>
      <c r="N63" s="18"/>
      <c r="O63" s="18"/>
      <c r="P63" s="18"/>
      <c r="Q63" s="18"/>
    </row>
    <row r="64" spans="1:17" x14ac:dyDescent="0.2">
      <c r="D64" s="14"/>
      <c r="E64" s="14"/>
      <c r="F64" s="29"/>
      <c r="G64" s="14"/>
      <c r="H64" s="14"/>
      <c r="I64" s="29"/>
      <c r="J64" s="14"/>
    </row>
    <row r="65" spans="1:17" x14ac:dyDescent="0.2">
      <c r="A65" s="12" t="s">
        <v>86</v>
      </c>
      <c r="D65" s="14"/>
      <c r="E65" s="14"/>
      <c r="F65" s="29"/>
      <c r="G65" s="14"/>
      <c r="H65" s="14"/>
      <c r="I65" s="29"/>
      <c r="J65" s="14"/>
    </row>
    <row r="66" spans="1:17" x14ac:dyDescent="0.2">
      <c r="A66" s="2" t="s">
        <v>87</v>
      </c>
      <c r="B66" s="1" t="s">
        <v>88</v>
      </c>
      <c r="C66" s="14">
        <v>847.38</v>
      </c>
      <c r="D66" s="14">
        <f>C66*2</f>
        <v>1694.76</v>
      </c>
      <c r="E66" s="14">
        <f>D66/30.4</f>
        <v>55.748684210526321</v>
      </c>
      <c r="F66" s="29">
        <v>50</v>
      </c>
      <c r="G66" s="14">
        <f>E66*F66</f>
        <v>2787.4342105263158</v>
      </c>
      <c r="H66" s="14">
        <f>G66/365</f>
        <v>7.6368060562364821</v>
      </c>
      <c r="I66" s="29">
        <v>273</v>
      </c>
      <c r="J66" s="14">
        <f>H66*I66</f>
        <v>2084.8480533525594</v>
      </c>
      <c r="K66" s="14"/>
      <c r="L66" s="14"/>
      <c r="M66" s="14"/>
      <c r="N66" s="14"/>
      <c r="O66" s="14"/>
      <c r="P66" s="14"/>
      <c r="Q66" s="14"/>
    </row>
    <row r="67" spans="1:17" x14ac:dyDescent="0.2">
      <c r="A67" s="2" t="s">
        <v>89</v>
      </c>
      <c r="B67" s="1" t="s">
        <v>90</v>
      </c>
      <c r="C67" s="14">
        <v>2851.4</v>
      </c>
      <c r="D67" s="14">
        <f>C67*2</f>
        <v>5702.8</v>
      </c>
      <c r="E67" s="14">
        <f>D67/30.4</f>
        <v>187.59210526315792</v>
      </c>
      <c r="F67" s="29">
        <v>50</v>
      </c>
      <c r="G67" s="14">
        <f>E67*F67</f>
        <v>9379.6052631578968</v>
      </c>
      <c r="H67" s="14">
        <f>G67/365</f>
        <v>25.69754866618602</v>
      </c>
      <c r="I67" s="29">
        <v>273</v>
      </c>
      <c r="J67" s="14">
        <f>H67*I67</f>
        <v>7015.4307858687835</v>
      </c>
      <c r="K67" s="14"/>
      <c r="L67" s="14"/>
      <c r="M67" s="14"/>
      <c r="N67" s="14"/>
      <c r="O67" s="14"/>
      <c r="P67" s="14"/>
      <c r="Q67" s="14"/>
    </row>
    <row r="68" spans="1:17" x14ac:dyDescent="0.2">
      <c r="A68" s="2" t="s">
        <v>91</v>
      </c>
      <c r="B68" s="1" t="s">
        <v>92</v>
      </c>
      <c r="C68" s="14">
        <v>1529.22</v>
      </c>
      <c r="D68" s="14">
        <f>C68*2</f>
        <v>3058.44</v>
      </c>
      <c r="E68" s="14">
        <f>D68/30.4</f>
        <v>100.60657894736843</v>
      </c>
      <c r="F68" s="29">
        <v>50</v>
      </c>
      <c r="G68" s="14">
        <f>E68*F68</f>
        <v>5030.3289473684217</v>
      </c>
      <c r="H68" s="14">
        <f>G68/365</f>
        <v>13.781723143475128</v>
      </c>
      <c r="I68" s="29">
        <v>273</v>
      </c>
      <c r="J68" s="14">
        <f>H68*I68</f>
        <v>3762.4104181687098</v>
      </c>
      <c r="K68" s="14"/>
      <c r="L68" s="14"/>
      <c r="M68" s="14"/>
      <c r="N68" s="14"/>
      <c r="O68" s="14"/>
      <c r="P68" s="14"/>
      <c r="Q68" s="14"/>
    </row>
    <row r="69" spans="1:17" x14ac:dyDescent="0.2">
      <c r="A69" s="2" t="s">
        <v>93</v>
      </c>
      <c r="B69" s="1" t="s">
        <v>94</v>
      </c>
      <c r="C69" s="14">
        <v>1227.74</v>
      </c>
      <c r="D69" s="14">
        <f>C69*2</f>
        <v>2455.48</v>
      </c>
      <c r="E69" s="14">
        <f>D69/30.4</f>
        <v>80.772368421052633</v>
      </c>
      <c r="F69" s="29">
        <v>50</v>
      </c>
      <c r="G69" s="14">
        <f>E69*F69</f>
        <v>4038.6184210526317</v>
      </c>
      <c r="H69" s="14">
        <f>G69/365</f>
        <v>11.064708002883922</v>
      </c>
      <c r="I69" s="29">
        <v>273</v>
      </c>
      <c r="J69" s="14">
        <f>H69*I69</f>
        <v>3020.6652847873106</v>
      </c>
      <c r="K69" s="14"/>
      <c r="L69" s="14"/>
      <c r="M69" s="14"/>
      <c r="N69" s="14"/>
      <c r="O69" s="14"/>
      <c r="P69" s="14"/>
      <c r="Q69" s="14"/>
    </row>
    <row r="70" spans="1:17" x14ac:dyDescent="0.2">
      <c r="A70" s="2" t="s">
        <v>95</v>
      </c>
      <c r="B70" s="1" t="s">
        <v>96</v>
      </c>
      <c r="C70" s="14">
        <v>1227.74</v>
      </c>
      <c r="D70" s="14">
        <f>C70*2</f>
        <v>2455.48</v>
      </c>
      <c r="E70" s="14">
        <f>D70/30.4</f>
        <v>80.772368421052633</v>
      </c>
      <c r="F70" s="29">
        <v>50</v>
      </c>
      <c r="G70" s="14">
        <f>E70*F70</f>
        <v>4038.6184210526317</v>
      </c>
      <c r="H70" s="14">
        <f>G70/365</f>
        <v>11.064708002883922</v>
      </c>
      <c r="I70" s="29">
        <v>273</v>
      </c>
      <c r="J70" s="14">
        <f>H70*I70</f>
        <v>3020.6652847873106</v>
      </c>
      <c r="K70" s="14"/>
      <c r="L70" s="14"/>
      <c r="M70" s="14"/>
      <c r="N70" s="14"/>
      <c r="O70" s="14"/>
      <c r="P70" s="14"/>
      <c r="Q70" s="14"/>
    </row>
    <row r="71" spans="1:17" x14ac:dyDescent="0.2">
      <c r="A71" s="2" t="s">
        <v>97</v>
      </c>
      <c r="B71" s="1" t="s">
        <v>352</v>
      </c>
      <c r="C71" s="14">
        <v>777.1</v>
      </c>
      <c r="D71" s="14">
        <f>C71*2</f>
        <v>1554.2</v>
      </c>
      <c r="E71" s="14">
        <f>D71/30.4</f>
        <v>51.125000000000007</v>
      </c>
      <c r="F71" s="29">
        <v>50</v>
      </c>
      <c r="G71" s="14">
        <f>E71*F71</f>
        <v>2556.2500000000005</v>
      </c>
      <c r="H71" s="14">
        <f>G71/365</f>
        <v>7.0034246575342483</v>
      </c>
      <c r="I71" s="29">
        <v>273</v>
      </c>
      <c r="J71" s="14">
        <f>H71*I71</f>
        <v>1911.9349315068498</v>
      </c>
      <c r="K71" s="14"/>
      <c r="L71" s="19"/>
      <c r="M71" s="14"/>
      <c r="N71" s="14"/>
      <c r="O71" s="14"/>
      <c r="P71" s="14"/>
      <c r="Q71" s="14"/>
    </row>
    <row r="72" spans="1:17" x14ac:dyDescent="0.2">
      <c r="A72" s="2" t="s">
        <v>99</v>
      </c>
      <c r="B72" s="1" t="s">
        <v>100</v>
      </c>
      <c r="C72" s="14">
        <v>1754.13</v>
      </c>
      <c r="D72" s="14">
        <f>C72*2</f>
        <v>3508.26</v>
      </c>
      <c r="E72" s="14">
        <f>D72/30.4</f>
        <v>115.40328947368423</v>
      </c>
      <c r="F72" s="29">
        <v>50</v>
      </c>
      <c r="G72" s="14">
        <f>E72*F72</f>
        <v>5770.1644736842109</v>
      </c>
      <c r="H72" s="14">
        <f>G72/365</f>
        <v>15.808669790915646</v>
      </c>
      <c r="I72" s="29">
        <v>273</v>
      </c>
      <c r="J72" s="14">
        <f>H72*I72</f>
        <v>4315.7668529199709</v>
      </c>
      <c r="K72" s="14"/>
      <c r="L72" s="14"/>
      <c r="M72" s="14"/>
      <c r="N72" s="14"/>
      <c r="O72" s="14"/>
      <c r="P72" s="14"/>
      <c r="Q72" s="14"/>
    </row>
    <row r="73" spans="1:17" x14ac:dyDescent="0.2">
      <c r="A73" s="2" t="s">
        <v>101</v>
      </c>
      <c r="B73" s="1" t="s">
        <v>102</v>
      </c>
      <c r="C73" s="14">
        <v>3466.26</v>
      </c>
      <c r="D73" s="14">
        <f>C73*2</f>
        <v>6932.52</v>
      </c>
      <c r="E73" s="14">
        <f>D73/30.4</f>
        <v>228.0434210526316</v>
      </c>
      <c r="F73" s="29">
        <v>50</v>
      </c>
      <c r="G73" s="14">
        <f>E73*F73</f>
        <v>11402.17105263158</v>
      </c>
      <c r="H73" s="14">
        <f>G73/365</f>
        <v>31.238824801730356</v>
      </c>
      <c r="I73" s="29">
        <v>273</v>
      </c>
      <c r="J73" s="14">
        <f>H73*I73</f>
        <v>8528.1991708723872</v>
      </c>
      <c r="K73" s="14"/>
      <c r="L73" s="14"/>
      <c r="M73" s="14"/>
      <c r="N73" s="14"/>
      <c r="O73" s="14"/>
      <c r="P73" s="14"/>
      <c r="Q73" s="14"/>
    </row>
    <row r="74" spans="1:17" x14ac:dyDescent="0.2">
      <c r="A74" s="2" t="s">
        <v>103</v>
      </c>
      <c r="B74" s="1" t="s">
        <v>104</v>
      </c>
      <c r="C74" s="14">
        <v>847.38</v>
      </c>
      <c r="D74" s="14">
        <f>C74*2</f>
        <v>1694.76</v>
      </c>
      <c r="E74" s="14">
        <f>D74/30.4</f>
        <v>55.748684210526321</v>
      </c>
      <c r="F74" s="29">
        <v>50</v>
      </c>
      <c r="G74" s="14">
        <f>E74*F74</f>
        <v>2787.4342105263158</v>
      </c>
      <c r="H74" s="14">
        <f>G74/365</f>
        <v>7.6368060562364821</v>
      </c>
      <c r="I74" s="29">
        <v>273</v>
      </c>
      <c r="J74" s="14">
        <f>H74*I74</f>
        <v>2084.8480533525594</v>
      </c>
      <c r="K74" s="14"/>
      <c r="L74" s="14"/>
      <c r="M74" s="14"/>
      <c r="N74" s="14"/>
      <c r="O74" s="14"/>
      <c r="P74" s="14"/>
      <c r="Q74" s="14"/>
    </row>
    <row r="75" spans="1:17" x14ac:dyDescent="0.2">
      <c r="A75" s="2" t="s">
        <v>105</v>
      </c>
      <c r="B75" s="1" t="s">
        <v>106</v>
      </c>
      <c r="C75" s="14">
        <v>2120.6</v>
      </c>
      <c r="D75" s="14">
        <f>C75*2</f>
        <v>4241.2</v>
      </c>
      <c r="E75" s="14">
        <f>D75/30.4</f>
        <v>139.51315789473685</v>
      </c>
      <c r="F75" s="29">
        <v>50</v>
      </c>
      <c r="G75" s="14">
        <f>E75*F75</f>
        <v>6975.6578947368425</v>
      </c>
      <c r="H75" s="14">
        <f>G75/365</f>
        <v>19.111391492429707</v>
      </c>
      <c r="I75" s="29">
        <v>273</v>
      </c>
      <c r="J75" s="14">
        <f>H75*I75</f>
        <v>5217.4098774333097</v>
      </c>
      <c r="K75" s="14"/>
      <c r="L75" s="14"/>
      <c r="M75" s="14"/>
      <c r="N75" s="14"/>
      <c r="O75" s="14"/>
      <c r="P75" s="14"/>
      <c r="Q75" s="14"/>
    </row>
    <row r="76" spans="1:17" x14ac:dyDescent="0.2">
      <c r="A76" s="2" t="s">
        <v>107</v>
      </c>
      <c r="B76" s="1" t="s">
        <v>108</v>
      </c>
      <c r="C76" s="14">
        <v>1517.48</v>
      </c>
      <c r="D76" s="14">
        <f>C76*2</f>
        <v>3034.96</v>
      </c>
      <c r="E76" s="14">
        <f>D76/30.4</f>
        <v>99.8342105263158</v>
      </c>
      <c r="F76" s="29">
        <v>50</v>
      </c>
      <c r="G76" s="14">
        <f>E76*F76</f>
        <v>4991.71052631579</v>
      </c>
      <c r="H76" s="14">
        <f>G76/365</f>
        <v>13.675919250180247</v>
      </c>
      <c r="I76" s="29">
        <v>212</v>
      </c>
      <c r="J76" s="14">
        <f>H76*I76</f>
        <v>2899.2948810382122</v>
      </c>
      <c r="K76" s="14"/>
      <c r="L76" s="19"/>
      <c r="M76" s="14"/>
      <c r="N76" s="14"/>
      <c r="O76" s="14"/>
      <c r="P76" s="14"/>
      <c r="Q76" s="14"/>
    </row>
    <row r="77" spans="1:17" s="7" customFormat="1" x14ac:dyDescent="0.2">
      <c r="A77" s="16" t="s">
        <v>36</v>
      </c>
      <c r="C77" s="7" t="s">
        <v>37</v>
      </c>
      <c r="D77" s="14"/>
      <c r="E77" s="14"/>
      <c r="F77" s="29"/>
      <c r="G77" s="14"/>
      <c r="H77" s="14"/>
      <c r="I77" s="29"/>
      <c r="J77" s="14"/>
      <c r="K77" s="28">
        <f>SUM(J66:J76)</f>
        <v>43861.473594087962</v>
      </c>
    </row>
    <row r="78" spans="1:17" x14ac:dyDescent="0.2">
      <c r="C78" s="18">
        <f>SUM(C66:C76)</f>
        <v>18166.429999999997</v>
      </c>
      <c r="D78" s="14"/>
      <c r="E78" s="14"/>
      <c r="F78" s="29"/>
      <c r="G78" s="14"/>
      <c r="H78" s="14"/>
      <c r="I78" s="29"/>
      <c r="J78" s="14"/>
      <c r="K78" s="18"/>
      <c r="L78" s="18"/>
      <c r="M78" s="18"/>
      <c r="N78" s="18"/>
      <c r="O78" s="18"/>
      <c r="P78" s="18"/>
      <c r="Q78" s="18"/>
    </row>
    <row r="79" spans="1:17" x14ac:dyDescent="0.2">
      <c r="D79" s="14"/>
      <c r="E79" s="14"/>
      <c r="F79" s="29"/>
      <c r="G79" s="14"/>
      <c r="H79" s="14"/>
      <c r="I79" s="29"/>
      <c r="J79" s="14"/>
    </row>
    <row r="80" spans="1:17" x14ac:dyDescent="0.2">
      <c r="A80" s="12" t="s">
        <v>109</v>
      </c>
      <c r="D80" s="14"/>
      <c r="E80" s="14"/>
      <c r="F80" s="29"/>
      <c r="G80" s="14"/>
      <c r="H80" s="14"/>
      <c r="I80" s="29"/>
      <c r="J80" s="14"/>
    </row>
    <row r="81" spans="1:17" x14ac:dyDescent="0.2">
      <c r="A81" s="2" t="s">
        <v>110</v>
      </c>
      <c r="B81" s="1" t="s">
        <v>111</v>
      </c>
      <c r="C81" s="14">
        <v>2766.72</v>
      </c>
      <c r="D81" s="14">
        <f>C81*2</f>
        <v>5533.44</v>
      </c>
      <c r="E81" s="14">
        <f>D81/30.4</f>
        <v>182.02105263157895</v>
      </c>
      <c r="F81" s="29">
        <v>50</v>
      </c>
      <c r="G81" s="14">
        <f>E81*F81</f>
        <v>9101.0526315789484</v>
      </c>
      <c r="H81" s="14">
        <f>G81/365</f>
        <v>24.934390771449173</v>
      </c>
      <c r="I81" s="29">
        <v>273</v>
      </c>
      <c r="J81" s="14">
        <f>H81*I81</f>
        <v>6807.0886806056242</v>
      </c>
      <c r="K81" s="14"/>
      <c r="L81" s="14"/>
      <c r="M81" s="14"/>
      <c r="N81" s="14"/>
      <c r="O81" s="14"/>
      <c r="P81" s="14"/>
      <c r="Q81" s="14"/>
    </row>
    <row r="82" spans="1:17" x14ac:dyDescent="0.2">
      <c r="A82" s="2" t="s">
        <v>112</v>
      </c>
      <c r="B82" s="1" t="s">
        <v>113</v>
      </c>
      <c r="C82" s="14">
        <v>1453.65</v>
      </c>
      <c r="D82" s="14">
        <f>C82*2</f>
        <v>2907.3</v>
      </c>
      <c r="E82" s="14">
        <f>D82/30.4</f>
        <v>95.634868421052644</v>
      </c>
      <c r="F82" s="29">
        <v>50</v>
      </c>
      <c r="G82" s="14">
        <f>E82*F82</f>
        <v>4781.7434210526326</v>
      </c>
      <c r="H82" s="14">
        <f>G82/365</f>
        <v>13.100666906993514</v>
      </c>
      <c r="I82" s="29">
        <v>273</v>
      </c>
      <c r="J82" s="14">
        <f>H82*I82</f>
        <v>3576.4820656092293</v>
      </c>
      <c r="K82" s="14"/>
      <c r="L82" s="19"/>
      <c r="M82" s="14"/>
      <c r="N82" s="14"/>
      <c r="O82" s="14"/>
      <c r="P82" s="14"/>
      <c r="Q82" s="14"/>
    </row>
    <row r="83" spans="1:17" x14ac:dyDescent="0.2">
      <c r="A83" s="2" t="s">
        <v>114</v>
      </c>
      <c r="B83" s="1" t="s">
        <v>115</v>
      </c>
      <c r="C83" s="14">
        <v>3119.63</v>
      </c>
      <c r="D83" s="14">
        <f>C83*2</f>
        <v>6239.26</v>
      </c>
      <c r="E83" s="14">
        <f>D83/30.4</f>
        <v>205.2388157894737</v>
      </c>
      <c r="F83" s="29">
        <v>50</v>
      </c>
      <c r="G83" s="14">
        <f>E83*F83</f>
        <v>10261.940789473685</v>
      </c>
      <c r="H83" s="14">
        <f>G83/365</f>
        <v>28.114906272530643</v>
      </c>
      <c r="I83" s="29">
        <v>273</v>
      </c>
      <c r="J83" s="14">
        <f>H83*I83</f>
        <v>7675.3694124008653</v>
      </c>
      <c r="K83" s="14"/>
      <c r="L83" s="19"/>
      <c r="M83" s="14"/>
      <c r="N83" s="14"/>
      <c r="O83" s="14"/>
      <c r="P83" s="14"/>
      <c r="Q83" s="14"/>
    </row>
    <row r="84" spans="1:17" x14ac:dyDescent="0.2">
      <c r="A84" s="2" t="s">
        <v>116</v>
      </c>
      <c r="B84" s="1" t="s">
        <v>117</v>
      </c>
      <c r="C84" s="14">
        <v>1002.34</v>
      </c>
      <c r="D84" s="14">
        <f>C84*2</f>
        <v>2004.68</v>
      </c>
      <c r="E84" s="14">
        <f>D84/30.4</f>
        <v>65.943421052631578</v>
      </c>
      <c r="F84" s="29">
        <v>50</v>
      </c>
      <c r="G84" s="14">
        <f>E84*F84</f>
        <v>3297.1710526315787</v>
      </c>
      <c r="H84" s="14">
        <f>G84/365</f>
        <v>9.0333453496755585</v>
      </c>
      <c r="I84" s="29">
        <v>273</v>
      </c>
      <c r="J84" s="14">
        <f>H84*I84</f>
        <v>2466.1032804614274</v>
      </c>
      <c r="K84" s="14"/>
      <c r="L84" s="14"/>
      <c r="M84" s="14"/>
      <c r="N84" s="14"/>
      <c r="O84" s="14"/>
      <c r="P84" s="14"/>
      <c r="Q84" s="14"/>
    </row>
    <row r="85" spans="1:17" x14ac:dyDescent="0.2">
      <c r="A85" s="2" t="s">
        <v>118</v>
      </c>
      <c r="B85" s="1" t="s">
        <v>119</v>
      </c>
      <c r="C85" s="14">
        <v>2756.31</v>
      </c>
      <c r="D85" s="14">
        <f>C85*2</f>
        <v>5512.62</v>
      </c>
      <c r="E85" s="14">
        <f>D85/30.4</f>
        <v>181.33618421052631</v>
      </c>
      <c r="F85" s="29">
        <v>50</v>
      </c>
      <c r="G85" s="14">
        <f>E85*F85</f>
        <v>9066.8092105263149</v>
      </c>
      <c r="H85" s="14">
        <f>G85/365</f>
        <v>24.840573179524149</v>
      </c>
      <c r="I85" s="29">
        <v>273</v>
      </c>
      <c r="J85" s="14">
        <f>H85*I85</f>
        <v>6781.4764780100932</v>
      </c>
      <c r="K85" s="14"/>
      <c r="L85" s="19"/>
      <c r="M85" s="14"/>
      <c r="N85" s="14"/>
      <c r="O85" s="14"/>
      <c r="P85" s="14"/>
      <c r="Q85" s="14"/>
    </row>
    <row r="86" spans="1:17" s="7" customFormat="1" x14ac:dyDescent="0.2">
      <c r="A86" s="16" t="s">
        <v>36</v>
      </c>
      <c r="C86" s="7" t="s">
        <v>37</v>
      </c>
      <c r="D86" s="14"/>
      <c r="E86" s="14"/>
      <c r="F86" s="29"/>
      <c r="G86" s="14"/>
      <c r="H86" s="14"/>
      <c r="I86" s="29"/>
      <c r="K86" s="14">
        <f>SUM(J81:J85)</f>
        <v>27306.519917087237</v>
      </c>
    </row>
    <row r="87" spans="1:17" x14ac:dyDescent="0.2">
      <c r="C87" s="18">
        <f>SUM(C81:C85)</f>
        <v>11098.65</v>
      </c>
      <c r="D87" s="14"/>
      <c r="E87" s="14"/>
      <c r="F87" s="29"/>
      <c r="G87" s="14"/>
      <c r="H87" s="14"/>
      <c r="I87" s="29"/>
      <c r="J87" s="14"/>
      <c r="K87" s="18"/>
      <c r="L87" s="20"/>
      <c r="M87" s="18"/>
      <c r="N87" s="18"/>
      <c r="O87" s="18"/>
      <c r="P87" s="18"/>
      <c r="Q87" s="18"/>
    </row>
    <row r="88" spans="1:17" x14ac:dyDescent="0.2">
      <c r="D88" s="14"/>
      <c r="E88" s="14"/>
      <c r="F88" s="29"/>
      <c r="G88" s="14"/>
      <c r="H88" s="14"/>
      <c r="I88" s="29"/>
      <c r="J88" s="14"/>
    </row>
    <row r="89" spans="1:17" x14ac:dyDescent="0.2">
      <c r="A89" s="12" t="s">
        <v>120</v>
      </c>
      <c r="D89" s="14"/>
      <c r="E89" s="14"/>
      <c r="F89" s="29"/>
      <c r="G89" s="14"/>
      <c r="H89" s="14"/>
      <c r="I89" s="29"/>
      <c r="J89" s="14"/>
    </row>
    <row r="90" spans="1:17" x14ac:dyDescent="0.2">
      <c r="A90" s="2" t="s">
        <v>351</v>
      </c>
      <c r="B90" s="1" t="s">
        <v>350</v>
      </c>
      <c r="C90" s="14">
        <v>1980.03</v>
      </c>
      <c r="D90" s="14">
        <f>C90*2</f>
        <v>3960.06</v>
      </c>
      <c r="E90" s="14">
        <f>D90/30.4</f>
        <v>130.26513157894738</v>
      </c>
      <c r="F90" s="29">
        <v>50</v>
      </c>
      <c r="G90" s="14">
        <f>E90*F90</f>
        <v>6513.2565789473683</v>
      </c>
      <c r="H90" s="14">
        <f>G90/365</f>
        <v>17.844538572458543</v>
      </c>
      <c r="I90" s="29">
        <v>273</v>
      </c>
      <c r="J90" s="14">
        <f>H90*I90</f>
        <v>4871.5590302811825</v>
      </c>
      <c r="K90" s="14"/>
      <c r="L90" s="14"/>
      <c r="M90" s="14"/>
      <c r="N90" s="14"/>
      <c r="O90" s="14"/>
      <c r="P90" s="14"/>
      <c r="Q90" s="14"/>
    </row>
    <row r="91" spans="1:17" x14ac:dyDescent="0.2">
      <c r="A91" s="2" t="s">
        <v>349</v>
      </c>
      <c r="B91" s="1" t="s">
        <v>348</v>
      </c>
      <c r="C91" s="14">
        <v>2407.5</v>
      </c>
      <c r="D91" s="14">
        <f>C91*2</f>
        <v>4815</v>
      </c>
      <c r="E91" s="14">
        <f>D91/30.4</f>
        <v>158.38815789473685</v>
      </c>
      <c r="F91" s="29">
        <v>50</v>
      </c>
      <c r="G91" s="14">
        <f>E91*F91</f>
        <v>7919.4078947368425</v>
      </c>
      <c r="H91" s="14">
        <f>G91/365</f>
        <v>21.697007930785869</v>
      </c>
      <c r="I91" s="29">
        <v>242</v>
      </c>
      <c r="J91" s="14">
        <f>H91*I91</f>
        <v>5250.6759192501804</v>
      </c>
      <c r="K91" s="14"/>
      <c r="L91" s="14"/>
      <c r="M91" s="14"/>
      <c r="N91" s="14"/>
      <c r="O91" s="14"/>
      <c r="P91" s="14"/>
      <c r="Q91" s="14"/>
    </row>
    <row r="92" spans="1:17" s="7" customFormat="1" x14ac:dyDescent="0.2">
      <c r="A92" s="16" t="s">
        <v>36</v>
      </c>
      <c r="C92" s="7" t="s">
        <v>37</v>
      </c>
      <c r="D92" s="14"/>
      <c r="E92" s="14"/>
      <c r="F92" s="29"/>
      <c r="G92" s="14"/>
      <c r="H92" s="14"/>
      <c r="I92" s="29"/>
      <c r="J92" s="14"/>
      <c r="K92" s="28">
        <f>SUM(J90:J91)</f>
        <v>10122.234949531363</v>
      </c>
    </row>
    <row r="93" spans="1:17" x14ac:dyDescent="0.2">
      <c r="C93" s="18">
        <f>SUM(C90+C91)</f>
        <v>4387.53</v>
      </c>
      <c r="D93" s="14"/>
      <c r="E93" s="14"/>
      <c r="F93" s="29"/>
      <c r="G93" s="14"/>
      <c r="H93" s="14"/>
      <c r="I93" s="29"/>
      <c r="J93" s="14"/>
      <c r="K93" s="18"/>
      <c r="L93" s="18"/>
      <c r="M93" s="18"/>
      <c r="N93" s="18"/>
      <c r="O93" s="18"/>
      <c r="P93" s="18"/>
      <c r="Q93" s="18"/>
    </row>
    <row r="94" spans="1:17" x14ac:dyDescent="0.2">
      <c r="D94" s="14"/>
      <c r="E94" s="14"/>
      <c r="F94" s="29"/>
      <c r="G94" s="14"/>
      <c r="H94" s="14"/>
      <c r="I94" s="29"/>
      <c r="J94" s="14"/>
    </row>
    <row r="95" spans="1:17" x14ac:dyDescent="0.2">
      <c r="A95" s="12" t="s">
        <v>123</v>
      </c>
      <c r="D95" s="14"/>
      <c r="E95" s="14"/>
      <c r="F95" s="29"/>
      <c r="G95" s="14"/>
      <c r="H95" s="14"/>
      <c r="I95" s="29"/>
      <c r="J95" s="14"/>
    </row>
    <row r="96" spans="1:17" x14ac:dyDescent="0.2">
      <c r="A96" s="2" t="s">
        <v>124</v>
      </c>
      <c r="B96" s="1" t="s">
        <v>125</v>
      </c>
      <c r="C96" s="14">
        <v>476.45</v>
      </c>
      <c r="D96" s="14">
        <f>C96*2</f>
        <v>952.9</v>
      </c>
      <c r="E96" s="14">
        <f>D96/30.4</f>
        <v>31.345394736842106</v>
      </c>
      <c r="F96" s="29">
        <v>50</v>
      </c>
      <c r="G96" s="14">
        <f>E96*F96</f>
        <v>1567.2697368421052</v>
      </c>
      <c r="H96" s="14">
        <f>G96/365</f>
        <v>4.2938896899783705</v>
      </c>
      <c r="I96" s="29">
        <v>273</v>
      </c>
      <c r="J96" s="14">
        <f>H96*I96</f>
        <v>1172.2318853640952</v>
      </c>
      <c r="K96" s="14"/>
      <c r="L96" s="14"/>
      <c r="M96" s="14"/>
      <c r="N96" s="14"/>
      <c r="O96" s="14"/>
      <c r="P96" s="14"/>
      <c r="Q96" s="14"/>
    </row>
    <row r="97" spans="1:17" x14ac:dyDescent="0.2">
      <c r="A97" s="2" t="s">
        <v>126</v>
      </c>
      <c r="B97" s="1" t="s">
        <v>127</v>
      </c>
      <c r="C97" s="14">
        <v>476.45</v>
      </c>
      <c r="D97" s="14">
        <f>C97*2</f>
        <v>952.9</v>
      </c>
      <c r="E97" s="14">
        <f>D97/30.4</f>
        <v>31.345394736842106</v>
      </c>
      <c r="F97" s="29">
        <v>50</v>
      </c>
      <c r="G97" s="14">
        <f>E97*F97</f>
        <v>1567.2697368421052</v>
      </c>
      <c r="H97" s="14">
        <f>G97/365</f>
        <v>4.2938896899783705</v>
      </c>
      <c r="I97" s="29">
        <v>273</v>
      </c>
      <c r="J97" s="14">
        <f>H97*I97</f>
        <v>1172.2318853640952</v>
      </c>
      <c r="K97" s="14"/>
      <c r="L97" s="14"/>
      <c r="M97" s="14"/>
      <c r="N97" s="14"/>
      <c r="O97" s="14"/>
      <c r="P97" s="14"/>
      <c r="Q97" s="14"/>
    </row>
    <row r="98" spans="1:17" x14ac:dyDescent="0.2">
      <c r="A98" s="2" t="s">
        <v>128</v>
      </c>
      <c r="B98" s="1" t="s">
        <v>129</v>
      </c>
      <c r="C98" s="14">
        <v>476.45</v>
      </c>
      <c r="D98" s="14">
        <f>C98*2</f>
        <v>952.9</v>
      </c>
      <c r="E98" s="14">
        <f>D98/30.4</f>
        <v>31.345394736842106</v>
      </c>
      <c r="F98" s="29">
        <v>50</v>
      </c>
      <c r="G98" s="14">
        <f>E98*F98</f>
        <v>1567.2697368421052</v>
      </c>
      <c r="H98" s="14">
        <f>G98/365</f>
        <v>4.2938896899783705</v>
      </c>
      <c r="I98" s="29">
        <v>273</v>
      </c>
      <c r="J98" s="14">
        <f>H98*I98</f>
        <v>1172.2318853640952</v>
      </c>
      <c r="K98" s="14"/>
      <c r="L98" s="14"/>
      <c r="M98" s="14"/>
      <c r="N98" s="14"/>
      <c r="O98" s="14"/>
      <c r="P98" s="14"/>
      <c r="Q98" s="14"/>
    </row>
    <row r="99" spans="1:17" x14ac:dyDescent="0.2">
      <c r="A99" s="2" t="s">
        <v>130</v>
      </c>
      <c r="B99" s="1" t="s">
        <v>131</v>
      </c>
      <c r="C99" s="14">
        <v>476.45</v>
      </c>
      <c r="D99" s="14">
        <f>C99*2</f>
        <v>952.9</v>
      </c>
      <c r="E99" s="14">
        <f>D99/30.4</f>
        <v>31.345394736842106</v>
      </c>
      <c r="F99" s="29">
        <v>50</v>
      </c>
      <c r="G99" s="14">
        <f>E99*F99</f>
        <v>1567.2697368421052</v>
      </c>
      <c r="H99" s="14">
        <f>G99/365</f>
        <v>4.2938896899783705</v>
      </c>
      <c r="I99" s="29">
        <v>273</v>
      </c>
      <c r="J99" s="14">
        <f>H99*I99</f>
        <v>1172.2318853640952</v>
      </c>
      <c r="K99" s="14"/>
      <c r="L99" s="14"/>
      <c r="M99" s="14"/>
      <c r="N99" s="14"/>
      <c r="O99" s="14"/>
      <c r="P99" s="14"/>
      <c r="Q99" s="14"/>
    </row>
    <row r="100" spans="1:17" x14ac:dyDescent="0.2">
      <c r="A100" s="2" t="s">
        <v>134</v>
      </c>
      <c r="B100" s="1" t="s">
        <v>347</v>
      </c>
      <c r="C100" s="14">
        <v>476.45</v>
      </c>
      <c r="D100" s="14">
        <f>C100*2</f>
        <v>952.9</v>
      </c>
      <c r="E100" s="14">
        <f>D100/30.4</f>
        <v>31.345394736842106</v>
      </c>
      <c r="F100" s="29">
        <v>50</v>
      </c>
      <c r="G100" s="14">
        <f>E100*F100</f>
        <v>1567.2697368421052</v>
      </c>
      <c r="H100" s="14">
        <f>G100/365</f>
        <v>4.2938896899783705</v>
      </c>
      <c r="I100" s="29">
        <v>273</v>
      </c>
      <c r="J100" s="14">
        <f>H100*I100</f>
        <v>1172.2318853640952</v>
      </c>
      <c r="K100" s="14"/>
      <c r="L100" s="14"/>
      <c r="M100" s="14"/>
      <c r="N100" s="14"/>
      <c r="O100" s="14"/>
      <c r="P100" s="14"/>
      <c r="Q100" s="14"/>
    </row>
    <row r="101" spans="1:17" s="7" customFormat="1" x14ac:dyDescent="0.2">
      <c r="A101" s="16" t="s">
        <v>36</v>
      </c>
      <c r="C101" s="7" t="s">
        <v>37</v>
      </c>
      <c r="D101" s="14"/>
      <c r="E101" s="14"/>
      <c r="F101" s="29"/>
      <c r="G101" s="14"/>
      <c r="H101" s="14"/>
      <c r="I101" s="29"/>
      <c r="J101" s="14"/>
      <c r="K101" s="28">
        <f>SUM(J96:J100)</f>
        <v>5861.1594268204763</v>
      </c>
    </row>
    <row r="102" spans="1:17" x14ac:dyDescent="0.2">
      <c r="C102" s="18">
        <f>SUM(C96:C100)</f>
        <v>2382.25</v>
      </c>
      <c r="D102" s="14"/>
      <c r="E102" s="14"/>
      <c r="F102" s="29"/>
      <c r="G102" s="14"/>
      <c r="H102" s="14"/>
      <c r="I102" s="29"/>
      <c r="J102" s="14"/>
      <c r="K102" s="18"/>
      <c r="L102" s="18"/>
      <c r="M102" s="18"/>
      <c r="N102" s="18"/>
      <c r="O102" s="18"/>
      <c r="P102" s="18"/>
      <c r="Q102" s="18"/>
    </row>
    <row r="103" spans="1:17" x14ac:dyDescent="0.2">
      <c r="D103" s="14"/>
      <c r="E103" s="14"/>
      <c r="F103" s="29"/>
      <c r="G103" s="14"/>
      <c r="H103" s="14"/>
      <c r="I103" s="29"/>
      <c r="J103" s="14"/>
    </row>
    <row r="104" spans="1:17" x14ac:dyDescent="0.2">
      <c r="A104" s="12" t="s">
        <v>136</v>
      </c>
      <c r="D104" s="14"/>
      <c r="E104" s="14"/>
      <c r="F104" s="29"/>
      <c r="G104" s="14"/>
      <c r="H104" s="14"/>
      <c r="I104" s="29"/>
      <c r="J104" s="14"/>
    </row>
    <row r="105" spans="1:17" x14ac:dyDescent="0.2">
      <c r="A105" s="2" t="s">
        <v>137</v>
      </c>
      <c r="B105" s="1" t="s">
        <v>138</v>
      </c>
      <c r="C105" s="14">
        <v>917.17</v>
      </c>
      <c r="D105" s="14">
        <f>C105*2</f>
        <v>1834.34</v>
      </c>
      <c r="E105" s="14">
        <f>D105/30.4</f>
        <v>60.340131578947371</v>
      </c>
      <c r="F105" s="29">
        <v>50</v>
      </c>
      <c r="G105" s="14">
        <f>E105*F105</f>
        <v>3017.0065789473688</v>
      </c>
      <c r="H105" s="14">
        <f>G105/365</f>
        <v>8.2657714491708738</v>
      </c>
      <c r="I105" s="29">
        <v>212</v>
      </c>
      <c r="J105" s="14">
        <f>H105*I105</f>
        <v>1752.3435472242252</v>
      </c>
      <c r="K105" s="14"/>
      <c r="L105" s="14"/>
      <c r="M105" s="14"/>
      <c r="N105" s="14"/>
      <c r="O105" s="14"/>
      <c r="P105" s="14"/>
      <c r="Q105" s="14"/>
    </row>
    <row r="106" spans="1:17" x14ac:dyDescent="0.2">
      <c r="A106" s="2" t="s">
        <v>139</v>
      </c>
      <c r="B106" s="1" t="s">
        <v>140</v>
      </c>
      <c r="C106" s="14">
        <v>917.17</v>
      </c>
      <c r="D106" s="14">
        <f>C106*2</f>
        <v>1834.34</v>
      </c>
      <c r="E106" s="14">
        <f>D106/30.4</f>
        <v>60.340131578947371</v>
      </c>
      <c r="F106" s="29">
        <v>50</v>
      </c>
      <c r="G106" s="14">
        <f>E106*F106</f>
        <v>3017.0065789473688</v>
      </c>
      <c r="H106" s="14">
        <f>G106/365</f>
        <v>8.2657714491708738</v>
      </c>
      <c r="I106" s="29">
        <v>212</v>
      </c>
      <c r="J106" s="14">
        <f>H106*I106</f>
        <v>1752.3435472242252</v>
      </c>
      <c r="K106" s="14"/>
      <c r="L106" s="14"/>
      <c r="M106" s="14"/>
      <c r="N106" s="14"/>
      <c r="O106" s="14"/>
      <c r="P106" s="14"/>
      <c r="Q106" s="14"/>
    </row>
    <row r="107" spans="1:17" x14ac:dyDescent="0.2">
      <c r="A107" s="2" t="s">
        <v>141</v>
      </c>
      <c r="B107" s="1" t="s">
        <v>346</v>
      </c>
      <c r="C107" s="14">
        <v>3119.63</v>
      </c>
      <c r="D107" s="14">
        <f>C107*2</f>
        <v>6239.26</v>
      </c>
      <c r="E107" s="14">
        <f>D107/30.4</f>
        <v>205.2388157894737</v>
      </c>
      <c r="F107" s="29">
        <v>50</v>
      </c>
      <c r="G107" s="14">
        <f>E107*F107</f>
        <v>10261.940789473685</v>
      </c>
      <c r="H107" s="14">
        <f>G107/365</f>
        <v>28.114906272530643</v>
      </c>
      <c r="I107" s="29">
        <v>273</v>
      </c>
      <c r="J107" s="14">
        <f>H107*I107</f>
        <v>7675.3694124008653</v>
      </c>
      <c r="K107" s="14"/>
      <c r="L107" s="19"/>
      <c r="M107" s="14"/>
      <c r="N107" s="14"/>
      <c r="O107" s="14"/>
      <c r="P107" s="14"/>
      <c r="Q107" s="14"/>
    </row>
    <row r="108" spans="1:17" x14ac:dyDescent="0.2">
      <c r="A108" s="2" t="s">
        <v>143</v>
      </c>
      <c r="B108" s="1" t="s">
        <v>144</v>
      </c>
      <c r="C108" s="14">
        <v>2120.6</v>
      </c>
      <c r="D108" s="14">
        <f>C108*2</f>
        <v>4241.2</v>
      </c>
      <c r="E108" s="14">
        <f>D108/30.4</f>
        <v>139.51315789473685</v>
      </c>
      <c r="F108" s="29">
        <v>50</v>
      </c>
      <c r="G108" s="14">
        <f>E108*F108</f>
        <v>6975.6578947368425</v>
      </c>
      <c r="H108" s="14">
        <f>G108/365</f>
        <v>19.111391492429707</v>
      </c>
      <c r="I108" s="29">
        <v>273</v>
      </c>
      <c r="J108" s="14">
        <f>H108*I108</f>
        <v>5217.4098774333097</v>
      </c>
      <c r="K108" s="14"/>
      <c r="L108" s="14"/>
      <c r="M108" s="14"/>
      <c r="N108" s="14"/>
      <c r="O108" s="14"/>
      <c r="P108" s="14"/>
      <c r="Q108" s="14"/>
    </row>
    <row r="109" spans="1:17" s="7" customFormat="1" x14ac:dyDescent="0.2">
      <c r="A109" s="16" t="s">
        <v>36</v>
      </c>
      <c r="C109" s="7" t="s">
        <v>37</v>
      </c>
      <c r="D109" s="14"/>
      <c r="E109" s="14"/>
      <c r="F109" s="29"/>
      <c r="G109" s="14"/>
      <c r="H109" s="14"/>
      <c r="I109" s="29"/>
      <c r="J109" s="14"/>
      <c r="K109" s="28">
        <f>SUM(J105:J108)</f>
        <v>16397.466384282627</v>
      </c>
    </row>
    <row r="110" spans="1:17" x14ac:dyDescent="0.2">
      <c r="C110" s="18">
        <f>SUM(C105:C108)</f>
        <v>7074.57</v>
      </c>
      <c r="D110" s="14"/>
      <c r="E110" s="14"/>
      <c r="F110" s="29"/>
      <c r="G110" s="14"/>
      <c r="H110" s="14"/>
      <c r="I110" s="29"/>
      <c r="J110" s="14"/>
      <c r="K110" s="18"/>
      <c r="L110" s="18"/>
      <c r="M110" s="18"/>
      <c r="N110" s="18"/>
      <c r="O110" s="18"/>
      <c r="P110" s="18"/>
      <c r="Q110" s="18"/>
    </row>
    <row r="111" spans="1:17" x14ac:dyDescent="0.2">
      <c r="D111" s="14"/>
      <c r="E111" s="14"/>
      <c r="F111" s="29"/>
      <c r="G111" s="14"/>
      <c r="H111" s="14"/>
      <c r="I111" s="29"/>
      <c r="J111" s="14"/>
    </row>
    <row r="112" spans="1:17" x14ac:dyDescent="0.2">
      <c r="A112" s="12" t="s">
        <v>145</v>
      </c>
      <c r="D112" s="14"/>
      <c r="E112" s="14"/>
      <c r="F112" s="29"/>
      <c r="G112" s="14"/>
      <c r="H112" s="14"/>
      <c r="I112" s="29"/>
      <c r="J112" s="14"/>
    </row>
    <row r="113" spans="1:17" x14ac:dyDescent="0.2">
      <c r="A113" s="2" t="s">
        <v>146</v>
      </c>
      <c r="B113" s="1" t="s">
        <v>310</v>
      </c>
      <c r="C113" s="14">
        <v>4569.6400000000003</v>
      </c>
      <c r="D113" s="14">
        <f>C113*2</f>
        <v>9139.2800000000007</v>
      </c>
      <c r="E113" s="14">
        <f>D113/30.4</f>
        <v>300.63421052631583</v>
      </c>
      <c r="F113" s="29">
        <v>50</v>
      </c>
      <c r="G113" s="14">
        <f>E113*F113</f>
        <v>15031.710526315792</v>
      </c>
      <c r="H113" s="14">
        <f>G113/365</f>
        <v>41.182768565248743</v>
      </c>
      <c r="I113" s="29">
        <v>273</v>
      </c>
      <c r="J113" s="14">
        <f>H113*I113</f>
        <v>11242.895818312907</v>
      </c>
      <c r="K113" s="14"/>
      <c r="L113" s="14"/>
      <c r="M113" s="14"/>
      <c r="N113" s="14"/>
      <c r="O113" s="14"/>
      <c r="P113" s="14"/>
      <c r="Q113" s="14"/>
    </row>
    <row r="114" spans="1:17" x14ac:dyDescent="0.2">
      <c r="A114" s="2" t="s">
        <v>147</v>
      </c>
      <c r="B114" s="1" t="s">
        <v>310</v>
      </c>
      <c r="C114" s="14">
        <v>4569.6400000000003</v>
      </c>
      <c r="D114" s="14">
        <f>C114*2</f>
        <v>9139.2800000000007</v>
      </c>
      <c r="E114" s="14">
        <f>D114/30.4</f>
        <v>300.63421052631583</v>
      </c>
      <c r="F114" s="29">
        <v>50</v>
      </c>
      <c r="G114" s="14">
        <f>E114*F114</f>
        <v>15031.710526315792</v>
      </c>
      <c r="H114" s="14">
        <f>G114/365</f>
        <v>41.182768565248743</v>
      </c>
      <c r="I114" s="29">
        <v>273</v>
      </c>
      <c r="J114" s="14">
        <f>H114*I114</f>
        <v>11242.895818312907</v>
      </c>
      <c r="K114" s="14"/>
      <c r="L114" s="14"/>
      <c r="M114" s="14"/>
      <c r="N114" s="14"/>
      <c r="O114" s="14"/>
      <c r="P114" s="14"/>
      <c r="Q114" s="14"/>
    </row>
    <row r="115" spans="1:17" x14ac:dyDescent="0.2">
      <c r="A115" s="2" t="s">
        <v>148</v>
      </c>
      <c r="B115" s="1" t="s">
        <v>310</v>
      </c>
      <c r="C115" s="14">
        <v>4569.6400000000003</v>
      </c>
      <c r="D115" s="14">
        <f>C115*2</f>
        <v>9139.2800000000007</v>
      </c>
      <c r="E115" s="14">
        <f>D115/30.4</f>
        <v>300.63421052631583</v>
      </c>
      <c r="F115" s="29">
        <v>50</v>
      </c>
      <c r="G115" s="14">
        <f>E115*F115</f>
        <v>15031.710526315792</v>
      </c>
      <c r="H115" s="14">
        <f>G115/365</f>
        <v>41.182768565248743</v>
      </c>
      <c r="I115" s="29">
        <v>273</v>
      </c>
      <c r="J115" s="14">
        <f>H115*I115</f>
        <v>11242.895818312907</v>
      </c>
      <c r="K115" s="14"/>
      <c r="L115" s="14"/>
      <c r="M115" s="14"/>
      <c r="N115" s="14"/>
      <c r="O115" s="14"/>
      <c r="P115" s="14"/>
      <c r="Q115" s="14"/>
    </row>
    <row r="116" spans="1:17" x14ac:dyDescent="0.2">
      <c r="A116" s="2" t="s">
        <v>149</v>
      </c>
      <c r="B116" s="1" t="s">
        <v>310</v>
      </c>
      <c r="C116" s="14">
        <v>7645.29</v>
      </c>
      <c r="D116" s="14">
        <f>C116*2</f>
        <v>15290.58</v>
      </c>
      <c r="E116" s="14">
        <f>D116/30.4</f>
        <v>502.97960526315791</v>
      </c>
      <c r="F116" s="29">
        <v>50</v>
      </c>
      <c r="G116" s="14">
        <f>E116*F116</f>
        <v>25148.980263157897</v>
      </c>
      <c r="H116" s="14">
        <f>G116/365</f>
        <v>68.901315789473685</v>
      </c>
      <c r="I116" s="29">
        <v>273</v>
      </c>
      <c r="J116" s="14">
        <f>H116*I116</f>
        <v>18810.059210526317</v>
      </c>
      <c r="K116" s="14"/>
      <c r="L116" s="14"/>
      <c r="M116" s="14"/>
      <c r="N116" s="14"/>
      <c r="O116" s="14"/>
      <c r="P116" s="14"/>
      <c r="Q116" s="14"/>
    </row>
    <row r="117" spans="1:17" x14ac:dyDescent="0.2">
      <c r="A117" s="2" t="s">
        <v>152</v>
      </c>
      <c r="B117" s="1" t="s">
        <v>310</v>
      </c>
      <c r="C117" s="30">
        <v>5174.09</v>
      </c>
      <c r="D117" s="30">
        <f>C117*2</f>
        <v>10348.18</v>
      </c>
      <c r="E117" s="30">
        <f>D117/30.4</f>
        <v>340.40065789473687</v>
      </c>
      <c r="F117" s="31">
        <v>50</v>
      </c>
      <c r="G117" s="30">
        <f>E117*F117</f>
        <v>17020.032894736843</v>
      </c>
      <c r="H117" s="30">
        <f>G117/365</f>
        <v>46.630227108868063</v>
      </c>
      <c r="I117" s="29">
        <v>273</v>
      </c>
      <c r="J117" s="30">
        <f>H117*I117</f>
        <v>12730.052000720982</v>
      </c>
      <c r="K117" s="14"/>
      <c r="L117" s="14"/>
      <c r="M117" s="14"/>
      <c r="N117" s="14"/>
      <c r="O117" s="14"/>
      <c r="P117" s="14"/>
      <c r="Q117" s="14"/>
    </row>
    <row r="118" spans="1:17" x14ac:dyDescent="0.2">
      <c r="A118" s="2" t="s">
        <v>150</v>
      </c>
      <c r="B118" s="1" t="s">
        <v>310</v>
      </c>
      <c r="C118" s="30">
        <v>4569.6400000000003</v>
      </c>
      <c r="D118" s="30">
        <f>C118*2</f>
        <v>9139.2800000000007</v>
      </c>
      <c r="E118" s="30">
        <f>D118/30.4</f>
        <v>300.63421052631583</v>
      </c>
      <c r="F118" s="31">
        <v>50</v>
      </c>
      <c r="G118" s="30">
        <f>E118*F118</f>
        <v>15031.710526315792</v>
      </c>
      <c r="H118" s="30">
        <f>G118/365</f>
        <v>41.182768565248743</v>
      </c>
      <c r="I118" s="29">
        <v>273</v>
      </c>
      <c r="J118" s="30">
        <f>H118*I118</f>
        <v>11242.895818312907</v>
      </c>
      <c r="K118" s="14"/>
      <c r="L118" s="14"/>
      <c r="M118" s="14"/>
      <c r="N118" s="14"/>
      <c r="O118" s="14"/>
      <c r="P118" s="14"/>
      <c r="Q118" s="14"/>
    </row>
    <row r="119" spans="1:17" x14ac:dyDescent="0.2">
      <c r="A119" s="2" t="s">
        <v>151</v>
      </c>
      <c r="B119" s="1" t="s">
        <v>310</v>
      </c>
      <c r="C119" s="30">
        <v>5174.09</v>
      </c>
      <c r="D119" s="30">
        <f>C119*2</f>
        <v>10348.18</v>
      </c>
      <c r="E119" s="30">
        <f>D119/30.4</f>
        <v>340.40065789473687</v>
      </c>
      <c r="F119" s="31">
        <v>50</v>
      </c>
      <c r="G119" s="30">
        <f>E119*F119</f>
        <v>17020.032894736843</v>
      </c>
      <c r="H119" s="30">
        <f>G119/365</f>
        <v>46.630227108868063</v>
      </c>
      <c r="I119" s="29">
        <v>273</v>
      </c>
      <c r="J119" s="30">
        <f>H119*I119</f>
        <v>12730.052000720982</v>
      </c>
      <c r="K119" s="14"/>
      <c r="L119" s="14"/>
      <c r="M119" s="14"/>
      <c r="N119" s="14"/>
      <c r="O119" s="14"/>
      <c r="P119" s="14"/>
      <c r="Q119" s="14"/>
    </row>
    <row r="120" spans="1:17" x14ac:dyDescent="0.2">
      <c r="B120" s="1" t="s">
        <v>310</v>
      </c>
      <c r="C120" s="30">
        <v>4569.6400000000003</v>
      </c>
      <c r="D120" s="30">
        <f>C120*2</f>
        <v>9139.2800000000007</v>
      </c>
      <c r="E120" s="30">
        <f>D120/30.4</f>
        <v>300.63421052631583</v>
      </c>
      <c r="F120" s="31">
        <v>50</v>
      </c>
      <c r="G120" s="30">
        <f>E120*F120</f>
        <v>15031.710526315792</v>
      </c>
      <c r="H120" s="30">
        <f>G120/365</f>
        <v>41.182768565248743</v>
      </c>
      <c r="I120" s="29">
        <v>273</v>
      </c>
      <c r="J120" s="30">
        <f>H120*I120</f>
        <v>11242.895818312907</v>
      </c>
      <c r="K120" s="14"/>
      <c r="L120" s="14"/>
      <c r="M120" s="14"/>
      <c r="N120" s="14"/>
      <c r="O120" s="14"/>
      <c r="P120" s="14"/>
      <c r="Q120" s="14"/>
    </row>
    <row r="121" spans="1:17" x14ac:dyDescent="0.2">
      <c r="A121" s="2" t="s">
        <v>153</v>
      </c>
      <c r="B121" s="1" t="s">
        <v>310</v>
      </c>
      <c r="C121" s="30">
        <v>4569.6400000000003</v>
      </c>
      <c r="D121" s="30">
        <f>C121*2</f>
        <v>9139.2800000000007</v>
      </c>
      <c r="E121" s="30">
        <f>D121/30.4</f>
        <v>300.63421052631583</v>
      </c>
      <c r="F121" s="31">
        <v>50</v>
      </c>
      <c r="G121" s="30">
        <f>E121*F121</f>
        <v>15031.710526315792</v>
      </c>
      <c r="H121" s="30">
        <f>G121/365</f>
        <v>41.182768565248743</v>
      </c>
      <c r="I121" s="29">
        <v>273</v>
      </c>
      <c r="J121" s="30">
        <f>H121*I121</f>
        <v>11242.895818312907</v>
      </c>
      <c r="K121" s="14"/>
      <c r="L121" s="14"/>
      <c r="M121" s="14"/>
      <c r="N121" s="14"/>
      <c r="O121" s="14"/>
      <c r="P121" s="14"/>
      <c r="Q121" s="14"/>
    </row>
    <row r="122" spans="1:17" x14ac:dyDescent="0.2">
      <c r="B122" s="1" t="s">
        <v>310</v>
      </c>
      <c r="C122" s="30">
        <v>4569.6400000000003</v>
      </c>
      <c r="D122" s="30">
        <f>C122*2</f>
        <v>9139.2800000000007</v>
      </c>
      <c r="E122" s="30">
        <f>D122/30.4</f>
        <v>300.63421052631583</v>
      </c>
      <c r="F122" s="31">
        <v>50</v>
      </c>
      <c r="G122" s="30">
        <f>E122*F122</f>
        <v>15031.710526315792</v>
      </c>
      <c r="H122" s="30">
        <f>G122/365</f>
        <v>41.182768565248743</v>
      </c>
      <c r="I122" s="29">
        <v>273</v>
      </c>
      <c r="J122" s="30">
        <f>H122*I122</f>
        <v>11242.895818312907</v>
      </c>
      <c r="K122" s="14"/>
      <c r="L122" s="14"/>
      <c r="M122" s="14"/>
      <c r="N122" s="14"/>
      <c r="O122" s="14"/>
      <c r="P122" s="14"/>
      <c r="Q122" s="14"/>
    </row>
    <row r="123" spans="1:17" x14ac:dyDescent="0.2">
      <c r="B123" s="1" t="s">
        <v>310</v>
      </c>
      <c r="C123" s="30">
        <v>4569.6400000000003</v>
      </c>
      <c r="D123" s="30">
        <f>C123*2</f>
        <v>9139.2800000000007</v>
      </c>
      <c r="E123" s="30">
        <f>D123/30.4</f>
        <v>300.63421052631583</v>
      </c>
      <c r="F123" s="31">
        <v>50</v>
      </c>
      <c r="G123" s="30">
        <f>E123*F123</f>
        <v>15031.710526315792</v>
      </c>
      <c r="H123" s="30">
        <f>G123/365</f>
        <v>41.182768565248743</v>
      </c>
      <c r="I123" s="29">
        <v>138</v>
      </c>
      <c r="J123" s="30">
        <f>H123*I123</f>
        <v>5683.2220620043263</v>
      </c>
      <c r="K123" s="14"/>
      <c r="L123" s="14"/>
      <c r="M123" s="14"/>
      <c r="N123" s="14"/>
      <c r="O123" s="14"/>
      <c r="P123" s="14"/>
      <c r="Q123" s="14"/>
    </row>
    <row r="124" spans="1:17" x14ac:dyDescent="0.2">
      <c r="B124" s="1" t="s">
        <v>310</v>
      </c>
      <c r="C124" s="30">
        <v>4569.6400000000003</v>
      </c>
      <c r="D124" s="30">
        <f>C124*2</f>
        <v>9139.2800000000007</v>
      </c>
      <c r="E124" s="30">
        <f>D124/30.4</f>
        <v>300.63421052631583</v>
      </c>
      <c r="F124" s="31">
        <v>50</v>
      </c>
      <c r="G124" s="30">
        <f>E124*F124</f>
        <v>15031.710526315792</v>
      </c>
      <c r="H124" s="30">
        <f>G124/365</f>
        <v>41.182768565248743</v>
      </c>
      <c r="I124" s="29">
        <v>77</v>
      </c>
      <c r="J124" s="30">
        <f>H124*I124</f>
        <v>3171.0731795241531</v>
      </c>
      <c r="K124" s="14"/>
      <c r="L124" s="14"/>
      <c r="M124" s="14"/>
      <c r="N124" s="14"/>
      <c r="O124" s="14"/>
      <c r="P124" s="14"/>
      <c r="Q124" s="14"/>
    </row>
    <row r="125" spans="1:17" x14ac:dyDescent="0.2">
      <c r="B125" s="1" t="s">
        <v>310</v>
      </c>
      <c r="C125" s="30">
        <v>4569.6400000000003</v>
      </c>
      <c r="D125" s="30">
        <f>C125*2</f>
        <v>9139.2800000000007</v>
      </c>
      <c r="E125" s="30">
        <f>D125/30.4</f>
        <v>300.63421052631583</v>
      </c>
      <c r="F125" s="31">
        <v>50</v>
      </c>
      <c r="G125" s="30">
        <f>E125*F125</f>
        <v>15031.710526315792</v>
      </c>
      <c r="H125" s="30">
        <f>G125/365</f>
        <v>41.182768565248743</v>
      </c>
      <c r="I125" s="29">
        <v>273</v>
      </c>
      <c r="J125" s="30">
        <f>H125*I125</f>
        <v>11242.895818312907</v>
      </c>
      <c r="K125" s="14"/>
      <c r="L125" s="19"/>
      <c r="M125" s="14"/>
      <c r="N125" s="14"/>
      <c r="O125" s="14"/>
      <c r="P125" s="14"/>
      <c r="Q125" s="14"/>
    </row>
    <row r="126" spans="1:17" s="7" customFormat="1" x14ac:dyDescent="0.2">
      <c r="A126" s="16" t="s">
        <v>36</v>
      </c>
      <c r="C126" s="7" t="s">
        <v>37</v>
      </c>
      <c r="D126" s="14"/>
      <c r="E126" s="14"/>
      <c r="F126" s="29"/>
      <c r="G126" s="14"/>
      <c r="H126" s="14"/>
      <c r="I126" s="29"/>
      <c r="J126" s="14"/>
      <c r="K126" s="28">
        <f>SUM(J113:J125)</f>
        <v>143067.62500000006</v>
      </c>
    </row>
    <row r="127" spans="1:17" x14ac:dyDescent="0.2">
      <c r="C127" s="18">
        <f>SUM(C113:C125)</f>
        <v>63689.869999999995</v>
      </c>
      <c r="D127" s="14"/>
      <c r="E127" s="14"/>
      <c r="F127" s="29"/>
      <c r="G127" s="14"/>
      <c r="H127" s="14"/>
      <c r="I127" s="29"/>
      <c r="J127" s="14"/>
      <c r="K127" s="18"/>
      <c r="L127" s="20"/>
      <c r="M127" s="18"/>
      <c r="N127" s="18"/>
      <c r="O127" s="18"/>
      <c r="P127" s="18"/>
      <c r="Q127" s="18"/>
    </row>
    <row r="128" spans="1:17" x14ac:dyDescent="0.2">
      <c r="D128" s="14"/>
      <c r="E128" s="14"/>
      <c r="F128" s="29"/>
      <c r="G128" s="14"/>
      <c r="H128" s="14"/>
      <c r="I128" s="29"/>
      <c r="J128" s="14"/>
    </row>
    <row r="129" spans="1:17" x14ac:dyDescent="0.2">
      <c r="A129" s="12" t="s">
        <v>154</v>
      </c>
      <c r="D129" s="14"/>
      <c r="E129" s="14"/>
      <c r="F129" s="29"/>
      <c r="G129" s="14"/>
      <c r="H129" s="14"/>
      <c r="I129" s="29"/>
      <c r="J129" s="14"/>
    </row>
    <row r="130" spans="1:17" x14ac:dyDescent="0.2">
      <c r="A130" s="2" t="s">
        <v>155</v>
      </c>
      <c r="B130" s="32" t="s">
        <v>156</v>
      </c>
      <c r="C130" s="30">
        <v>4569.3100000000004</v>
      </c>
      <c r="D130" s="30">
        <f>C130*2</f>
        <v>9138.6200000000008</v>
      </c>
      <c r="E130" s="30">
        <f>D130/30.4</f>
        <v>300.61250000000007</v>
      </c>
      <c r="F130" s="31">
        <v>50</v>
      </c>
      <c r="G130" s="30">
        <f>E130*F130</f>
        <v>15030.625000000004</v>
      </c>
      <c r="H130" s="30">
        <f>G130/365</f>
        <v>41.179794520547958</v>
      </c>
      <c r="I130" s="31">
        <v>273</v>
      </c>
      <c r="J130" s="30">
        <f>H130*I130</f>
        <v>11242.083904109593</v>
      </c>
      <c r="K130" s="14"/>
      <c r="L130" s="19"/>
      <c r="M130" s="14"/>
      <c r="N130" s="14"/>
      <c r="O130" s="14"/>
      <c r="P130" s="14"/>
      <c r="Q130" s="14"/>
    </row>
    <row r="131" spans="1:17" x14ac:dyDescent="0.2">
      <c r="A131" s="2" t="s">
        <v>157</v>
      </c>
      <c r="B131" s="32" t="s">
        <v>317</v>
      </c>
      <c r="C131" s="30">
        <v>2337.9</v>
      </c>
      <c r="D131" s="30">
        <f>C131*2</f>
        <v>4675.8</v>
      </c>
      <c r="E131" s="30">
        <f>D131/30.4</f>
        <v>153.80921052631581</v>
      </c>
      <c r="F131" s="31">
        <v>50</v>
      </c>
      <c r="G131" s="30">
        <f>E131*F131</f>
        <v>7690.46052631579</v>
      </c>
      <c r="H131" s="30">
        <f>G131/365</f>
        <v>21.069754866618602</v>
      </c>
      <c r="I131" s="31">
        <v>176</v>
      </c>
      <c r="J131" s="30">
        <f>H131*I131</f>
        <v>3708.2768565248739</v>
      </c>
      <c r="K131" s="14"/>
      <c r="L131" s="19"/>
      <c r="M131" s="14"/>
      <c r="N131" s="14"/>
      <c r="O131" s="14"/>
      <c r="P131" s="14"/>
      <c r="Q131" s="14"/>
    </row>
    <row r="132" spans="1:17" x14ac:dyDescent="0.2">
      <c r="A132" s="2" t="s">
        <v>345</v>
      </c>
      <c r="B132" s="32" t="s">
        <v>344</v>
      </c>
      <c r="C132" s="30">
        <v>2337.9</v>
      </c>
      <c r="D132" s="30">
        <f>C132*2</f>
        <v>4675.8</v>
      </c>
      <c r="E132" s="30">
        <f>D132/30.4</f>
        <v>153.80921052631581</v>
      </c>
      <c r="F132" s="31">
        <v>50</v>
      </c>
      <c r="G132" s="30">
        <f>E132*F132</f>
        <v>7690.46052631579</v>
      </c>
      <c r="H132" s="30">
        <f>G132/365</f>
        <v>21.069754866618602</v>
      </c>
      <c r="I132" s="31">
        <v>228</v>
      </c>
      <c r="J132" s="30">
        <f>H132*I132</f>
        <v>4803.9041095890416</v>
      </c>
      <c r="K132" s="14"/>
      <c r="L132" s="19"/>
      <c r="M132" s="14"/>
      <c r="N132" s="14"/>
      <c r="O132" s="14"/>
      <c r="P132" s="14"/>
      <c r="Q132" s="14"/>
    </row>
    <row r="133" spans="1:17" x14ac:dyDescent="0.2">
      <c r="A133" s="2" t="s">
        <v>343</v>
      </c>
      <c r="B133" s="32" t="s">
        <v>321</v>
      </c>
      <c r="C133" s="30">
        <v>2337.9</v>
      </c>
      <c r="D133" s="30">
        <f>C133*2</f>
        <v>4675.8</v>
      </c>
      <c r="E133" s="30">
        <f>D133/30.4</f>
        <v>153.80921052631581</v>
      </c>
      <c r="F133" s="31">
        <v>50</v>
      </c>
      <c r="G133" s="30">
        <f>E133*F133</f>
        <v>7690.46052631579</v>
      </c>
      <c r="H133" s="30">
        <f>G133/365</f>
        <v>21.069754866618602</v>
      </c>
      <c r="I133" s="31">
        <v>273</v>
      </c>
      <c r="J133" s="30">
        <f>H133*I133</f>
        <v>5752.0430785868784</v>
      </c>
      <c r="K133" s="14"/>
      <c r="L133" s="19"/>
      <c r="M133" s="14"/>
      <c r="N133" s="14"/>
      <c r="O133" s="14"/>
      <c r="P133" s="14"/>
      <c r="Q133" s="14"/>
    </row>
    <row r="134" spans="1:17" s="7" customFormat="1" x14ac:dyDescent="0.2">
      <c r="A134" s="16" t="s">
        <v>36</v>
      </c>
      <c r="C134" s="7" t="s">
        <v>37</v>
      </c>
      <c r="D134" s="14"/>
      <c r="E134" s="14"/>
      <c r="F134" s="29"/>
      <c r="G134" s="14"/>
      <c r="H134" s="14"/>
      <c r="I134" s="29"/>
      <c r="J134" s="14"/>
      <c r="K134" s="28">
        <f>SUM(J130:J133)</f>
        <v>25506.307948810387</v>
      </c>
    </row>
    <row r="135" spans="1:17" x14ac:dyDescent="0.2">
      <c r="C135" s="18">
        <f>SUM(C130:C133)</f>
        <v>11583.01</v>
      </c>
      <c r="D135" s="14"/>
      <c r="E135" s="14"/>
      <c r="F135" s="29"/>
      <c r="G135" s="14"/>
      <c r="H135" s="14"/>
      <c r="I135" s="29"/>
      <c r="J135" s="14"/>
      <c r="K135" s="18"/>
      <c r="L135" s="20"/>
      <c r="M135" s="18"/>
      <c r="N135" s="18"/>
      <c r="O135" s="18"/>
      <c r="P135" s="18"/>
      <c r="Q135" s="18"/>
    </row>
    <row r="136" spans="1:17" x14ac:dyDescent="0.2">
      <c r="D136" s="14"/>
      <c r="E136" s="14"/>
      <c r="F136" s="29"/>
      <c r="G136" s="14"/>
      <c r="H136" s="14"/>
      <c r="I136" s="29"/>
      <c r="J136" s="14"/>
    </row>
    <row r="137" spans="1:17" x14ac:dyDescent="0.2">
      <c r="A137" s="12" t="s">
        <v>163</v>
      </c>
      <c r="D137" s="14"/>
      <c r="E137" s="14"/>
      <c r="F137" s="29"/>
      <c r="G137" s="14"/>
      <c r="H137" s="14"/>
      <c r="I137" s="29"/>
      <c r="J137" s="14"/>
    </row>
    <row r="138" spans="1:17" x14ac:dyDescent="0.2">
      <c r="A138" s="2" t="s">
        <v>164</v>
      </c>
      <c r="B138" s="1" t="s">
        <v>165</v>
      </c>
      <c r="C138" s="14">
        <v>2126.89</v>
      </c>
      <c r="D138" s="14">
        <f>C138*2</f>
        <v>4253.78</v>
      </c>
      <c r="E138" s="14">
        <f>D138/30.4</f>
        <v>139.92697368421054</v>
      </c>
      <c r="F138" s="29">
        <v>50</v>
      </c>
      <c r="G138" s="14">
        <f>E138*F138</f>
        <v>6996.3486842105267</v>
      </c>
      <c r="H138" s="14">
        <f>G138/365</f>
        <v>19.168078586878156</v>
      </c>
      <c r="I138" s="29">
        <v>273</v>
      </c>
      <c r="J138" s="14">
        <f>H138*I138</f>
        <v>5232.8854542177369</v>
      </c>
      <c r="K138" s="14"/>
      <c r="L138" s="19"/>
      <c r="M138" s="14"/>
      <c r="N138" s="14"/>
      <c r="O138" s="14"/>
      <c r="P138" s="14"/>
      <c r="Q138" s="14"/>
    </row>
    <row r="139" spans="1:17" x14ac:dyDescent="0.2">
      <c r="A139" s="2" t="s">
        <v>166</v>
      </c>
      <c r="B139" s="1" t="s">
        <v>167</v>
      </c>
      <c r="C139" s="14">
        <v>348.78</v>
      </c>
      <c r="D139" s="14">
        <f>C139*2</f>
        <v>697.56</v>
      </c>
      <c r="E139" s="14">
        <f>D139/30.4</f>
        <v>22.946052631578947</v>
      </c>
      <c r="F139" s="29">
        <v>50</v>
      </c>
      <c r="G139" s="14">
        <f>E139*F139</f>
        <v>1147.3026315789473</v>
      </c>
      <c r="H139" s="14">
        <f>G139/365</f>
        <v>3.1432948810382118</v>
      </c>
      <c r="I139" s="29">
        <v>273</v>
      </c>
      <c r="J139" s="14">
        <f>H139*I139</f>
        <v>858.11950252343183</v>
      </c>
      <c r="K139" s="14"/>
      <c r="L139" s="19"/>
      <c r="M139" s="14"/>
      <c r="N139" s="14"/>
      <c r="O139" s="14"/>
      <c r="P139" s="14"/>
      <c r="Q139" s="14"/>
    </row>
    <row r="140" spans="1:17" x14ac:dyDescent="0.2">
      <c r="A140" s="2" t="s">
        <v>168</v>
      </c>
      <c r="B140" s="1" t="s">
        <v>169</v>
      </c>
      <c r="C140" s="14">
        <v>3119.63</v>
      </c>
      <c r="D140" s="14">
        <f>C140*2</f>
        <v>6239.26</v>
      </c>
      <c r="E140" s="14">
        <f>D140/30.4</f>
        <v>205.2388157894737</v>
      </c>
      <c r="F140" s="29">
        <v>50</v>
      </c>
      <c r="G140" s="14">
        <f>E140*F140</f>
        <v>10261.940789473685</v>
      </c>
      <c r="H140" s="14">
        <f>G140/365</f>
        <v>28.114906272530643</v>
      </c>
      <c r="I140" s="29">
        <v>273</v>
      </c>
      <c r="J140" s="14">
        <f>H140*I140</f>
        <v>7675.3694124008653</v>
      </c>
      <c r="K140" s="14"/>
      <c r="L140" s="19"/>
      <c r="M140" s="14"/>
      <c r="N140" s="14"/>
      <c r="O140" s="14"/>
      <c r="P140" s="14"/>
      <c r="Q140" s="14"/>
    </row>
    <row r="141" spans="1:17" x14ac:dyDescent="0.2">
      <c r="A141" s="2" t="s">
        <v>170</v>
      </c>
      <c r="B141" s="1" t="s">
        <v>171</v>
      </c>
      <c r="C141" s="14">
        <v>2766.72</v>
      </c>
      <c r="D141" s="14">
        <f>C141*2</f>
        <v>5533.44</v>
      </c>
      <c r="E141" s="14">
        <f>D141/30.4</f>
        <v>182.02105263157895</v>
      </c>
      <c r="F141" s="29">
        <v>50</v>
      </c>
      <c r="G141" s="14">
        <f>E141*F141</f>
        <v>9101.0526315789484</v>
      </c>
      <c r="H141" s="14">
        <f>G141/365</f>
        <v>24.934390771449173</v>
      </c>
      <c r="I141" s="29">
        <v>273</v>
      </c>
      <c r="J141" s="14">
        <f>H141*I141</f>
        <v>6807.0886806056242</v>
      </c>
      <c r="K141" s="14"/>
      <c r="L141" s="14"/>
      <c r="M141" s="14"/>
      <c r="N141" s="14"/>
      <c r="O141" s="14"/>
      <c r="P141" s="14"/>
      <c r="Q141" s="14"/>
    </row>
    <row r="142" spans="1:17" x14ac:dyDescent="0.2">
      <c r="A142" s="2" t="s">
        <v>172</v>
      </c>
      <c r="B142" s="1" t="s">
        <v>173</v>
      </c>
      <c r="C142" s="14">
        <v>2766.72</v>
      </c>
      <c r="D142" s="14">
        <f>C142*2</f>
        <v>5533.44</v>
      </c>
      <c r="E142" s="14">
        <f>D142/30.4</f>
        <v>182.02105263157895</v>
      </c>
      <c r="F142" s="29">
        <v>50</v>
      </c>
      <c r="G142" s="14">
        <f>E142*F142</f>
        <v>9101.0526315789484</v>
      </c>
      <c r="H142" s="14">
        <f>G142/365</f>
        <v>24.934390771449173</v>
      </c>
      <c r="I142" s="29">
        <v>273</v>
      </c>
      <c r="J142" s="14">
        <f>H142*I142</f>
        <v>6807.0886806056242</v>
      </c>
      <c r="K142" s="14"/>
      <c r="L142" s="14"/>
      <c r="M142" s="14"/>
      <c r="N142" s="14"/>
      <c r="O142" s="14"/>
      <c r="P142" s="14"/>
      <c r="Q142" s="14"/>
    </row>
    <row r="143" spans="1:17" x14ac:dyDescent="0.2">
      <c r="A143" s="2" t="s">
        <v>174</v>
      </c>
      <c r="B143" s="1" t="s">
        <v>175</v>
      </c>
      <c r="C143" s="14">
        <v>3209.27</v>
      </c>
      <c r="D143" s="14">
        <f>C143*2</f>
        <v>6418.54</v>
      </c>
      <c r="E143" s="14">
        <f>D143/30.4</f>
        <v>211.13618421052632</v>
      </c>
      <c r="F143" s="29">
        <v>50</v>
      </c>
      <c r="G143" s="14">
        <f>E143*F143</f>
        <v>10556.809210526317</v>
      </c>
      <c r="H143" s="14">
        <f>G143/365</f>
        <v>28.922764960346072</v>
      </c>
      <c r="I143" s="29">
        <v>273</v>
      </c>
      <c r="J143" s="14">
        <f>H143*I143</f>
        <v>7895.9148341744776</v>
      </c>
      <c r="K143" s="14"/>
      <c r="L143" s="14"/>
      <c r="M143" s="14"/>
      <c r="N143" s="14"/>
      <c r="O143" s="14"/>
      <c r="P143" s="14"/>
      <c r="Q143" s="14"/>
    </row>
    <row r="144" spans="1:17" x14ac:dyDescent="0.2">
      <c r="A144" s="2" t="s">
        <v>176</v>
      </c>
      <c r="B144" s="1" t="s">
        <v>177</v>
      </c>
      <c r="C144" s="14">
        <v>2371.48</v>
      </c>
      <c r="D144" s="14">
        <f>C144*2</f>
        <v>4742.96</v>
      </c>
      <c r="E144" s="14">
        <f>D144/30.4</f>
        <v>156.0184210526316</v>
      </c>
      <c r="F144" s="29">
        <v>50</v>
      </c>
      <c r="G144" s="14">
        <f>E144*F144</f>
        <v>7800.9210526315801</v>
      </c>
      <c r="H144" s="14">
        <f>G144/365</f>
        <v>21.372386445565972</v>
      </c>
      <c r="I144" s="29">
        <v>273</v>
      </c>
      <c r="J144" s="14">
        <f>H144*I144</f>
        <v>5834.6614996395101</v>
      </c>
      <c r="K144" s="14"/>
      <c r="L144" s="19"/>
      <c r="M144" s="14"/>
      <c r="N144" s="14"/>
      <c r="O144" s="14"/>
      <c r="P144" s="14"/>
      <c r="Q144" s="14"/>
    </row>
    <row r="145" spans="1:17" x14ac:dyDescent="0.2">
      <c r="A145" s="2" t="s">
        <v>178</v>
      </c>
      <c r="B145" s="1" t="s">
        <v>179</v>
      </c>
      <c r="C145" s="14">
        <v>3102.77</v>
      </c>
      <c r="D145" s="14">
        <f>C145*2</f>
        <v>6205.54</v>
      </c>
      <c r="E145" s="14">
        <f>D145/30.4</f>
        <v>204.12960526315791</v>
      </c>
      <c r="F145" s="29">
        <v>50</v>
      </c>
      <c r="G145" s="14">
        <f>E145*F145</f>
        <v>10206.480263157895</v>
      </c>
      <c r="H145" s="14">
        <f>G145/365</f>
        <v>27.962959625090125</v>
      </c>
      <c r="I145" s="29">
        <v>273</v>
      </c>
      <c r="J145" s="14">
        <f>H145*I145</f>
        <v>7633.8879776496042</v>
      </c>
      <c r="K145" s="14"/>
      <c r="L145" s="19"/>
      <c r="M145" s="14"/>
      <c r="N145" s="14"/>
      <c r="O145" s="14"/>
      <c r="P145" s="14"/>
      <c r="Q145" s="14"/>
    </row>
    <row r="146" spans="1:17" x14ac:dyDescent="0.2">
      <c r="A146" s="2" t="s">
        <v>180</v>
      </c>
      <c r="B146" s="1" t="s">
        <v>181</v>
      </c>
      <c r="C146" s="14">
        <v>3119.63</v>
      </c>
      <c r="D146" s="14">
        <f>C146*2</f>
        <v>6239.26</v>
      </c>
      <c r="E146" s="14">
        <f>D146/30.4</f>
        <v>205.2388157894737</v>
      </c>
      <c r="F146" s="29">
        <v>50</v>
      </c>
      <c r="G146" s="14">
        <f>E146*F146</f>
        <v>10261.940789473685</v>
      </c>
      <c r="H146" s="14">
        <f>G146/365</f>
        <v>28.114906272530643</v>
      </c>
      <c r="I146" s="29">
        <v>273</v>
      </c>
      <c r="J146" s="14">
        <f>H146*I146</f>
        <v>7675.3694124008653</v>
      </c>
      <c r="K146" s="14"/>
      <c r="L146" s="19"/>
      <c r="M146" s="14"/>
      <c r="N146" s="14"/>
      <c r="O146" s="14"/>
      <c r="P146" s="14"/>
      <c r="Q146" s="14"/>
    </row>
    <row r="147" spans="1:17" x14ac:dyDescent="0.2">
      <c r="A147" s="2" t="s">
        <v>182</v>
      </c>
      <c r="B147" s="1" t="s">
        <v>183</v>
      </c>
      <c r="C147" s="14">
        <v>2120.6</v>
      </c>
      <c r="D147" s="14">
        <f>C147*2</f>
        <v>4241.2</v>
      </c>
      <c r="E147" s="14">
        <f>D147/30.4</f>
        <v>139.51315789473685</v>
      </c>
      <c r="F147" s="29">
        <v>50</v>
      </c>
      <c r="G147" s="14">
        <f>E147*F147</f>
        <v>6975.6578947368425</v>
      </c>
      <c r="H147" s="14">
        <f>G147/365</f>
        <v>19.111391492429707</v>
      </c>
      <c r="I147" s="29">
        <v>273</v>
      </c>
      <c r="J147" s="14">
        <f>H147*I147</f>
        <v>5217.4098774333097</v>
      </c>
      <c r="K147" s="14"/>
      <c r="L147" s="14"/>
      <c r="M147" s="14"/>
      <c r="N147" s="14"/>
      <c r="O147" s="14"/>
      <c r="P147" s="14"/>
      <c r="Q147" s="14"/>
    </row>
    <row r="148" spans="1:17" x14ac:dyDescent="0.2">
      <c r="A148" s="2" t="s">
        <v>184</v>
      </c>
      <c r="B148" s="1" t="s">
        <v>185</v>
      </c>
      <c r="C148" s="14">
        <v>3307.5</v>
      </c>
      <c r="D148" s="14">
        <f>C148*2</f>
        <v>6615</v>
      </c>
      <c r="E148" s="14">
        <f>D148/30.4</f>
        <v>217.59868421052633</v>
      </c>
      <c r="F148" s="29">
        <v>50</v>
      </c>
      <c r="G148" s="14">
        <f>E148*F148</f>
        <v>10879.934210526317</v>
      </c>
      <c r="H148" s="14">
        <f>G148/365</f>
        <v>29.808038932948811</v>
      </c>
      <c r="I148" s="29">
        <v>92</v>
      </c>
      <c r="J148" s="14">
        <f>H148*I148</f>
        <v>2742.3395818312906</v>
      </c>
      <c r="K148" s="14"/>
      <c r="L148" s="14"/>
      <c r="M148" s="14"/>
      <c r="N148" s="14"/>
      <c r="O148" s="14"/>
      <c r="P148" s="14"/>
      <c r="Q148" s="14"/>
    </row>
    <row r="149" spans="1:17" x14ac:dyDescent="0.2">
      <c r="A149" s="2" t="s">
        <v>186</v>
      </c>
      <c r="B149" s="1" t="s">
        <v>187</v>
      </c>
      <c r="C149" s="14">
        <v>2371.48</v>
      </c>
      <c r="D149" s="14">
        <f>C149*2</f>
        <v>4742.96</v>
      </c>
      <c r="E149" s="14">
        <f>D149/30.4</f>
        <v>156.0184210526316</v>
      </c>
      <c r="F149" s="29">
        <v>50</v>
      </c>
      <c r="G149" s="14">
        <f>E149*F149</f>
        <v>7800.9210526315801</v>
      </c>
      <c r="H149" s="14">
        <f>G149/365</f>
        <v>21.372386445565972</v>
      </c>
      <c r="I149" s="29">
        <v>273</v>
      </c>
      <c r="J149" s="14">
        <f>H149*I149</f>
        <v>5834.6614996395101</v>
      </c>
      <c r="K149" s="14"/>
      <c r="L149" s="19"/>
      <c r="M149" s="14"/>
      <c r="N149" s="14"/>
      <c r="O149" s="14"/>
      <c r="P149" s="14"/>
      <c r="Q149" s="14"/>
    </row>
    <row r="150" spans="1:17" x14ac:dyDescent="0.2">
      <c r="A150" s="2" t="s">
        <v>190</v>
      </c>
      <c r="B150" s="1" t="s">
        <v>191</v>
      </c>
      <c r="C150" s="14">
        <v>2766.72</v>
      </c>
      <c r="D150" s="14">
        <f>C150*2</f>
        <v>5533.44</v>
      </c>
      <c r="E150" s="14">
        <f>D150/30.4</f>
        <v>182.02105263157895</v>
      </c>
      <c r="F150" s="29">
        <v>50</v>
      </c>
      <c r="G150" s="14">
        <f>E150*F150</f>
        <v>9101.0526315789484</v>
      </c>
      <c r="H150" s="14">
        <f>G150/365</f>
        <v>24.934390771449173</v>
      </c>
      <c r="I150" s="29">
        <v>273</v>
      </c>
      <c r="J150" s="14">
        <f>H150*I150</f>
        <v>6807.0886806056242</v>
      </c>
      <c r="K150" s="14"/>
      <c r="L150" s="14"/>
      <c r="M150" s="14"/>
      <c r="N150" s="14"/>
      <c r="O150" s="14"/>
      <c r="P150" s="14"/>
      <c r="Q150" s="14"/>
    </row>
    <row r="151" spans="1:17" x14ac:dyDescent="0.2">
      <c r="A151" s="2" t="s">
        <v>192</v>
      </c>
      <c r="B151" s="1" t="s">
        <v>193</v>
      </c>
      <c r="C151" s="14">
        <v>3783.61</v>
      </c>
      <c r="D151" s="14">
        <f>C151*2</f>
        <v>7567.22</v>
      </c>
      <c r="E151" s="14">
        <f>D151/30.4</f>
        <v>248.92171052631582</v>
      </c>
      <c r="F151" s="29">
        <v>50</v>
      </c>
      <c r="G151" s="14">
        <f>E151*F151</f>
        <v>12446.085526315792</v>
      </c>
      <c r="H151" s="14">
        <f>G151/365</f>
        <v>34.098864455659701</v>
      </c>
      <c r="I151" s="29">
        <v>273</v>
      </c>
      <c r="J151" s="14">
        <f>H151*I151</f>
        <v>9308.9899963950975</v>
      </c>
      <c r="K151" s="14"/>
      <c r="L151" s="14"/>
      <c r="M151" s="14"/>
      <c r="N151" s="14"/>
      <c r="O151" s="14"/>
      <c r="P151" s="14"/>
      <c r="Q151" s="14"/>
    </row>
    <row r="152" spans="1:17" x14ac:dyDescent="0.2">
      <c r="A152" s="2" t="s">
        <v>194</v>
      </c>
      <c r="B152" s="1" t="s">
        <v>342</v>
      </c>
      <c r="C152" s="14">
        <v>1517.48</v>
      </c>
      <c r="D152" s="14">
        <f>C152*2</f>
        <v>3034.96</v>
      </c>
      <c r="E152" s="14">
        <f>D152/30.4</f>
        <v>99.8342105263158</v>
      </c>
      <c r="F152" s="29">
        <v>50</v>
      </c>
      <c r="G152" s="14">
        <f>E152*F152</f>
        <v>4991.71052631579</v>
      </c>
      <c r="H152" s="14">
        <f>G152/365</f>
        <v>13.675919250180247</v>
      </c>
      <c r="I152" s="29">
        <v>273</v>
      </c>
      <c r="J152" s="14">
        <f>H152*I152</f>
        <v>3733.5259552992075</v>
      </c>
      <c r="K152" s="14"/>
      <c r="L152" s="19"/>
      <c r="M152" s="14"/>
      <c r="N152" s="14"/>
      <c r="O152" s="14"/>
      <c r="P152" s="14"/>
      <c r="Q152" s="14"/>
    </row>
    <row r="153" spans="1:17" x14ac:dyDescent="0.2">
      <c r="A153" s="2" t="s">
        <v>196</v>
      </c>
      <c r="B153" s="1" t="s">
        <v>197</v>
      </c>
      <c r="C153" s="14">
        <v>2608.63</v>
      </c>
      <c r="D153" s="14">
        <f>C153*2</f>
        <v>5217.26</v>
      </c>
      <c r="E153" s="14">
        <f>D153/30.4</f>
        <v>171.62039473684212</v>
      </c>
      <c r="F153" s="29">
        <v>50</v>
      </c>
      <c r="G153" s="14">
        <f>E153*F153</f>
        <v>8581.019736842105</v>
      </c>
      <c r="H153" s="14">
        <f>G153/365</f>
        <v>23.509643114635903</v>
      </c>
      <c r="I153" s="29">
        <v>273</v>
      </c>
      <c r="J153" s="14">
        <f>H153*I153</f>
        <v>6418.1325702956019</v>
      </c>
      <c r="K153" s="14"/>
      <c r="L153" s="14"/>
      <c r="M153" s="14"/>
      <c r="N153" s="14"/>
      <c r="O153" s="14"/>
      <c r="P153" s="14"/>
      <c r="Q153" s="14"/>
    </row>
    <row r="154" spans="1:17" x14ac:dyDescent="0.2">
      <c r="A154" s="2" t="s">
        <v>198</v>
      </c>
      <c r="B154" s="1" t="s">
        <v>199</v>
      </c>
      <c r="C154" s="14">
        <v>3307.5</v>
      </c>
      <c r="D154" s="14">
        <f>C154*2</f>
        <v>6615</v>
      </c>
      <c r="E154" s="14">
        <f>D154/30.4</f>
        <v>217.59868421052633</v>
      </c>
      <c r="F154" s="29">
        <v>50</v>
      </c>
      <c r="G154" s="14">
        <f>E154*F154</f>
        <v>10879.934210526317</v>
      </c>
      <c r="H154" s="14">
        <f>G154/365</f>
        <v>29.808038932948811</v>
      </c>
      <c r="I154" s="29">
        <v>273</v>
      </c>
      <c r="J154" s="14">
        <f>H154*I154</f>
        <v>8137.5946286950257</v>
      </c>
      <c r="K154" s="14"/>
      <c r="L154" s="14"/>
      <c r="M154" s="14"/>
      <c r="N154" s="14"/>
      <c r="O154" s="14"/>
      <c r="P154" s="14"/>
      <c r="Q154" s="14"/>
    </row>
    <row r="155" spans="1:17" x14ac:dyDescent="0.2">
      <c r="A155" s="2" t="s">
        <v>200</v>
      </c>
      <c r="B155" s="1" t="s">
        <v>341</v>
      </c>
      <c r="C155" s="14">
        <v>2765.73</v>
      </c>
      <c r="D155" s="14">
        <f>C155*2</f>
        <v>5531.46</v>
      </c>
      <c r="E155" s="14">
        <f>D155/30.4</f>
        <v>181.9559210526316</v>
      </c>
      <c r="F155" s="29">
        <v>50</v>
      </c>
      <c r="G155" s="14">
        <f>E155*F155</f>
        <v>9097.7960526315801</v>
      </c>
      <c r="H155" s="14">
        <f>G155/365</f>
        <v>24.925468637346796</v>
      </c>
      <c r="I155" s="29">
        <v>273</v>
      </c>
      <c r="J155" s="14">
        <f>H155*I155</f>
        <v>6804.6529379956755</v>
      </c>
      <c r="K155" s="14"/>
      <c r="L155" s="14"/>
      <c r="M155" s="14"/>
      <c r="N155" s="14"/>
      <c r="O155" s="14"/>
      <c r="P155" s="14"/>
      <c r="Q155" s="14"/>
    </row>
    <row r="156" spans="1:17" x14ac:dyDescent="0.2">
      <c r="A156" s="2" t="s">
        <v>204</v>
      </c>
      <c r="B156" s="1" t="s">
        <v>205</v>
      </c>
      <c r="C156" s="14">
        <v>3859.85</v>
      </c>
      <c r="D156" s="14">
        <f>C156*2</f>
        <v>7719.7</v>
      </c>
      <c r="E156" s="14">
        <f>D156/30.4</f>
        <v>253.9375</v>
      </c>
      <c r="F156" s="29">
        <v>50</v>
      </c>
      <c r="G156" s="14">
        <f>E156*F156</f>
        <v>12696.875</v>
      </c>
      <c r="H156" s="14">
        <f>G156/365</f>
        <v>34.785958904109592</v>
      </c>
      <c r="I156" s="29">
        <v>273</v>
      </c>
      <c r="J156" s="14">
        <f>H156*I156</f>
        <v>9496.5667808219187</v>
      </c>
      <c r="K156" s="14"/>
      <c r="L156" s="14"/>
      <c r="M156" s="14"/>
      <c r="N156" s="14"/>
      <c r="O156" s="14"/>
      <c r="P156" s="14"/>
      <c r="Q156" s="14"/>
    </row>
    <row r="157" spans="1:17" s="7" customFormat="1" x14ac:dyDescent="0.2">
      <c r="A157" s="2" t="s">
        <v>305</v>
      </c>
      <c r="B157" s="1" t="s">
        <v>340</v>
      </c>
      <c r="C157" s="14">
        <v>2355</v>
      </c>
      <c r="D157" s="14">
        <f>C157*2</f>
        <v>4710</v>
      </c>
      <c r="E157" s="14">
        <f>D157/30.4</f>
        <v>154.93421052631581</v>
      </c>
      <c r="F157" s="29">
        <v>50</v>
      </c>
      <c r="G157" s="14">
        <f>E157*F157</f>
        <v>7746.71052631579</v>
      </c>
      <c r="H157" s="14">
        <f>G157/365</f>
        <v>21.223864455659697</v>
      </c>
      <c r="I157" s="29">
        <v>273</v>
      </c>
      <c r="J157" s="14">
        <f>H157*I157</f>
        <v>5794.1149963950975</v>
      </c>
      <c r="K157" s="28">
        <f>SUM(J138:J157)</f>
        <v>126715.46295962512</v>
      </c>
    </row>
    <row r="158" spans="1:17" x14ac:dyDescent="0.2">
      <c r="A158" s="16" t="s">
        <v>36</v>
      </c>
      <c r="B158" s="7"/>
      <c r="C158" s="7" t="s">
        <v>37</v>
      </c>
      <c r="D158" s="14"/>
      <c r="E158" s="14"/>
      <c r="F158" s="29"/>
      <c r="G158" s="14"/>
      <c r="H158" s="14"/>
      <c r="I158" s="29"/>
      <c r="J158" s="14"/>
      <c r="K158" s="18"/>
      <c r="L158" s="20"/>
      <c r="M158" s="18"/>
      <c r="N158" s="18"/>
      <c r="O158" s="18"/>
      <c r="P158" s="18"/>
      <c r="Q158" s="18"/>
    </row>
    <row r="159" spans="1:17" x14ac:dyDescent="0.2">
      <c r="C159" s="18">
        <f>SUM(C138:C157)</f>
        <v>53695.990000000005</v>
      </c>
      <c r="D159" s="14"/>
      <c r="E159" s="14"/>
      <c r="F159" s="29"/>
      <c r="G159" s="14"/>
      <c r="H159" s="14"/>
      <c r="I159" s="29"/>
      <c r="J159" s="14"/>
    </row>
    <row r="160" spans="1:17" x14ac:dyDescent="0.2">
      <c r="D160" s="14"/>
      <c r="E160" s="14"/>
      <c r="F160" s="29"/>
      <c r="G160" s="14"/>
      <c r="H160" s="14"/>
      <c r="I160" s="29"/>
      <c r="J160" s="14"/>
    </row>
    <row r="161" spans="1:17" x14ac:dyDescent="0.2">
      <c r="A161" s="12" t="s">
        <v>206</v>
      </c>
      <c r="D161" s="14"/>
      <c r="E161" s="14"/>
      <c r="F161" s="29"/>
      <c r="G161" s="14"/>
      <c r="H161" s="14"/>
      <c r="I161" s="29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2">
      <c r="A162" s="2" t="s">
        <v>207</v>
      </c>
      <c r="B162" s="1" t="s">
        <v>208</v>
      </c>
      <c r="C162" s="14">
        <v>2127.2199999999998</v>
      </c>
      <c r="D162" s="14">
        <f>C162*2</f>
        <v>4254.4399999999996</v>
      </c>
      <c r="E162" s="14">
        <f>D162/30.4</f>
        <v>139.9486842105263</v>
      </c>
      <c r="F162" s="29">
        <v>50</v>
      </c>
      <c r="G162" s="14">
        <f>E162*F162</f>
        <v>6997.4342105263149</v>
      </c>
      <c r="H162" s="14">
        <f>G162/365</f>
        <v>19.171052631578945</v>
      </c>
      <c r="I162" s="29">
        <v>273</v>
      </c>
      <c r="J162" s="14">
        <f>H162*I162</f>
        <v>5233.6973684210516</v>
      </c>
      <c r="K162" s="14"/>
      <c r="L162" s="14"/>
      <c r="M162" s="14"/>
      <c r="N162" s="14"/>
      <c r="O162" s="14"/>
      <c r="P162" s="14"/>
      <c r="Q162" s="14"/>
    </row>
    <row r="163" spans="1:17" x14ac:dyDescent="0.2">
      <c r="A163" s="2" t="s">
        <v>209</v>
      </c>
      <c r="B163" s="1" t="s">
        <v>210</v>
      </c>
      <c r="C163" s="14">
        <v>2761.76</v>
      </c>
      <c r="D163" s="14">
        <f>C163*2</f>
        <v>5523.52</v>
      </c>
      <c r="E163" s="14">
        <f>D163/30.4</f>
        <v>181.6947368421053</v>
      </c>
      <c r="F163" s="29">
        <v>50</v>
      </c>
      <c r="G163" s="14">
        <f>E163*F163</f>
        <v>9084.7368421052652</v>
      </c>
      <c r="H163" s="14">
        <f>G163/365</f>
        <v>24.88968997837059</v>
      </c>
      <c r="I163" s="29">
        <v>273</v>
      </c>
      <c r="J163" s="14">
        <f>H163*I163</f>
        <v>6794.8853640951711</v>
      </c>
      <c r="K163" s="14"/>
      <c r="L163" s="14"/>
      <c r="M163" s="14"/>
      <c r="N163" s="14"/>
      <c r="O163" s="14"/>
      <c r="P163" s="14"/>
      <c r="Q163" s="14"/>
    </row>
    <row r="164" spans="1:17" x14ac:dyDescent="0.2">
      <c r="A164" s="2" t="s">
        <v>211</v>
      </c>
      <c r="B164" s="1" t="s">
        <v>339</v>
      </c>
      <c r="C164" s="14">
        <v>1980.03</v>
      </c>
      <c r="D164" s="14">
        <f>C164*2</f>
        <v>3960.06</v>
      </c>
      <c r="E164" s="14">
        <f>D164/30.4</f>
        <v>130.26513157894738</v>
      </c>
      <c r="F164" s="29">
        <v>50</v>
      </c>
      <c r="G164" s="14">
        <f>E164*F164</f>
        <v>6513.2565789473683</v>
      </c>
      <c r="H164" s="14">
        <f>G164/365</f>
        <v>17.844538572458543</v>
      </c>
      <c r="I164" s="29">
        <v>273</v>
      </c>
      <c r="J164" s="14">
        <f>H164*I164</f>
        <v>4871.5590302811825</v>
      </c>
      <c r="K164" s="14"/>
      <c r="L164" s="19"/>
      <c r="M164" s="14"/>
      <c r="N164" s="14"/>
      <c r="O164" s="14"/>
      <c r="P164" s="14"/>
      <c r="Q164" s="14"/>
    </row>
    <row r="165" spans="1:17" x14ac:dyDescent="0.2">
      <c r="A165" s="2" t="s">
        <v>213</v>
      </c>
      <c r="B165" s="1" t="s">
        <v>214</v>
      </c>
      <c r="C165" s="14">
        <v>1589.25</v>
      </c>
      <c r="D165" s="14">
        <f>C165*2</f>
        <v>3178.5</v>
      </c>
      <c r="E165" s="14">
        <f>D165/30.4</f>
        <v>104.55592105263159</v>
      </c>
      <c r="F165" s="29">
        <v>50</v>
      </c>
      <c r="G165" s="14">
        <f>E165*F165</f>
        <v>5227.7960526315792</v>
      </c>
      <c r="H165" s="14">
        <f>G165/365</f>
        <v>14.322728911319395</v>
      </c>
      <c r="I165" s="29">
        <v>273</v>
      </c>
      <c r="J165" s="14">
        <f>H165*I165</f>
        <v>3910.104992790195</v>
      </c>
      <c r="K165" s="14"/>
      <c r="L165" s="14"/>
      <c r="M165" s="14"/>
      <c r="N165" s="14"/>
      <c r="O165" s="14"/>
      <c r="P165" s="14"/>
      <c r="Q165" s="14"/>
    </row>
    <row r="166" spans="1:17" x14ac:dyDescent="0.2">
      <c r="A166" s="2" t="s">
        <v>215</v>
      </c>
      <c r="B166" s="1" t="s">
        <v>216</v>
      </c>
      <c r="C166" s="14">
        <v>760.06</v>
      </c>
      <c r="D166" s="14">
        <f>C166*2</f>
        <v>1520.12</v>
      </c>
      <c r="E166" s="14">
        <f>D166/30.4</f>
        <v>50.003947368421052</v>
      </c>
      <c r="F166" s="29">
        <v>50</v>
      </c>
      <c r="G166" s="14">
        <f>E166*F166</f>
        <v>2500.1973684210525</v>
      </c>
      <c r="H166" s="14">
        <f>G166/365</f>
        <v>6.8498558038932948</v>
      </c>
      <c r="I166" s="29">
        <v>273</v>
      </c>
      <c r="J166" s="14">
        <f>H166*I166</f>
        <v>1870.0106344628696</v>
      </c>
      <c r="K166" s="14"/>
      <c r="L166" s="19"/>
      <c r="M166" s="14"/>
      <c r="N166" s="14"/>
      <c r="O166" s="14"/>
      <c r="P166" s="14"/>
      <c r="Q166" s="14"/>
    </row>
    <row r="167" spans="1:17" x14ac:dyDescent="0.2">
      <c r="A167" s="2" t="s">
        <v>217</v>
      </c>
      <c r="B167" s="1" t="s">
        <v>218</v>
      </c>
      <c r="C167" s="14">
        <v>2446.39</v>
      </c>
      <c r="D167" s="14">
        <f>C167*2</f>
        <v>4892.78</v>
      </c>
      <c r="E167" s="14">
        <f>D167/30.4</f>
        <v>160.9467105263158</v>
      </c>
      <c r="F167" s="29">
        <v>50</v>
      </c>
      <c r="G167" s="14">
        <f>E167*F167</f>
        <v>8047.33552631579</v>
      </c>
      <c r="H167" s="14">
        <f>G167/365</f>
        <v>22.047494592646</v>
      </c>
      <c r="I167" s="29">
        <v>273</v>
      </c>
      <c r="J167" s="14">
        <f>H167*I167</f>
        <v>6018.9660237923581</v>
      </c>
      <c r="K167" s="14"/>
      <c r="L167" s="14"/>
      <c r="M167" s="14"/>
      <c r="N167" s="14"/>
      <c r="O167" s="14"/>
      <c r="P167" s="14"/>
      <c r="Q167" s="14"/>
    </row>
    <row r="168" spans="1:17" x14ac:dyDescent="0.2">
      <c r="A168" s="2" t="s">
        <v>219</v>
      </c>
      <c r="B168" s="1" t="s">
        <v>220</v>
      </c>
      <c r="C168" s="14">
        <v>2646</v>
      </c>
      <c r="D168" s="14">
        <f>C168*2</f>
        <v>5292</v>
      </c>
      <c r="E168" s="14">
        <f>D168/30.4</f>
        <v>174.07894736842107</v>
      </c>
      <c r="F168" s="29">
        <v>50</v>
      </c>
      <c r="G168" s="14">
        <f>E168*F168</f>
        <v>8703.9473684210534</v>
      </c>
      <c r="H168" s="14">
        <f>G168/365</f>
        <v>23.846431146359052</v>
      </c>
      <c r="I168" s="29">
        <v>273</v>
      </c>
      <c r="J168" s="14">
        <f>H168*I168</f>
        <v>6510.0757029560209</v>
      </c>
      <c r="K168" s="14"/>
      <c r="L168" s="14"/>
      <c r="M168" s="14"/>
      <c r="N168" s="14"/>
      <c r="O168" s="14"/>
      <c r="P168" s="14"/>
      <c r="Q168" s="14"/>
    </row>
    <row r="169" spans="1:17" x14ac:dyDescent="0.2">
      <c r="A169" s="2" t="s">
        <v>221</v>
      </c>
      <c r="B169" s="1" t="s">
        <v>222</v>
      </c>
      <c r="C169" s="14">
        <v>847.22</v>
      </c>
      <c r="D169" s="14">
        <f>C169*2</f>
        <v>1694.44</v>
      </c>
      <c r="E169" s="14">
        <f>D169/30.4</f>
        <v>55.738157894736844</v>
      </c>
      <c r="F169" s="29">
        <v>50</v>
      </c>
      <c r="G169" s="14">
        <f>E169*F169</f>
        <v>2786.9078947368421</v>
      </c>
      <c r="H169" s="14">
        <f>G169/365</f>
        <v>7.6353640951694306</v>
      </c>
      <c r="I169" s="29">
        <v>273</v>
      </c>
      <c r="J169" s="14">
        <f>H169*I169</f>
        <v>2084.4543979812547</v>
      </c>
      <c r="K169" s="14"/>
      <c r="L169" s="14"/>
      <c r="M169" s="14"/>
      <c r="N169" s="14"/>
      <c r="O169" s="14"/>
      <c r="P169" s="14"/>
      <c r="Q169" s="14"/>
    </row>
    <row r="170" spans="1:17" x14ac:dyDescent="0.2">
      <c r="A170" s="2" t="s">
        <v>223</v>
      </c>
      <c r="B170" s="1" t="s">
        <v>224</v>
      </c>
      <c r="C170" s="14">
        <v>1980.03</v>
      </c>
      <c r="D170" s="14">
        <f>C170*2</f>
        <v>3960.06</v>
      </c>
      <c r="E170" s="14">
        <f>D170/30.4</f>
        <v>130.26513157894738</v>
      </c>
      <c r="F170" s="29">
        <v>50</v>
      </c>
      <c r="G170" s="14">
        <f>E170*F170</f>
        <v>6513.2565789473683</v>
      </c>
      <c r="H170" s="14">
        <f>G170/365</f>
        <v>17.844538572458543</v>
      </c>
      <c r="I170" s="29">
        <v>273</v>
      </c>
      <c r="J170" s="14">
        <f>H170*I170</f>
        <v>4871.5590302811825</v>
      </c>
      <c r="K170" s="14"/>
      <c r="L170" s="19"/>
      <c r="M170" s="14"/>
      <c r="N170" s="14"/>
      <c r="O170" s="14"/>
      <c r="P170" s="14"/>
      <c r="Q170" s="14"/>
    </row>
    <row r="171" spans="1:17" x14ac:dyDescent="0.2">
      <c r="A171" s="2" t="s">
        <v>225</v>
      </c>
      <c r="B171" s="1" t="s">
        <v>226</v>
      </c>
      <c r="C171" s="14">
        <v>121.55</v>
      </c>
      <c r="D171" s="14">
        <f>C171*2</f>
        <v>243.1</v>
      </c>
      <c r="E171" s="14">
        <f>D171/30.4</f>
        <v>7.9967105263157894</v>
      </c>
      <c r="F171" s="29">
        <v>50</v>
      </c>
      <c r="G171" s="14">
        <f>E171*F171</f>
        <v>399.83552631578948</v>
      </c>
      <c r="H171" s="14">
        <f>G171/365</f>
        <v>1.0954397981254507</v>
      </c>
      <c r="I171" s="29">
        <v>273</v>
      </c>
      <c r="J171" s="14">
        <f>H171*I171</f>
        <v>299.05506488824801</v>
      </c>
      <c r="K171" s="14"/>
      <c r="L171" s="14"/>
      <c r="M171" s="14"/>
      <c r="N171" s="14"/>
      <c r="O171" s="14"/>
      <c r="P171" s="14"/>
      <c r="Q171" s="14"/>
    </row>
    <row r="172" spans="1:17" x14ac:dyDescent="0.2">
      <c r="A172" s="2" t="s">
        <v>227</v>
      </c>
      <c r="B172" s="1" t="s">
        <v>228</v>
      </c>
      <c r="C172" s="14">
        <v>2766.72</v>
      </c>
      <c r="D172" s="14">
        <f>C172*2</f>
        <v>5533.44</v>
      </c>
      <c r="E172" s="14">
        <f>D172/30.4</f>
        <v>182.02105263157895</v>
      </c>
      <c r="F172" s="29">
        <v>50</v>
      </c>
      <c r="G172" s="14">
        <f>E172*F172</f>
        <v>9101.0526315789484</v>
      </c>
      <c r="H172" s="14">
        <f>G172/365</f>
        <v>24.934390771449173</v>
      </c>
      <c r="I172" s="29">
        <v>273</v>
      </c>
      <c r="J172" s="14">
        <f>H172*I172</f>
        <v>6807.0886806056242</v>
      </c>
      <c r="K172" s="14"/>
      <c r="L172" s="14"/>
      <c r="M172" s="14"/>
      <c r="N172" s="14"/>
      <c r="O172" s="14"/>
      <c r="P172" s="14"/>
      <c r="Q172" s="14"/>
    </row>
    <row r="173" spans="1:17" x14ac:dyDescent="0.2">
      <c r="A173" s="2" t="s">
        <v>229</v>
      </c>
      <c r="B173" s="1" t="s">
        <v>230</v>
      </c>
      <c r="C173" s="14">
        <v>1980.03</v>
      </c>
      <c r="D173" s="14">
        <f>C173*2</f>
        <v>3960.06</v>
      </c>
      <c r="E173" s="14">
        <f>D173/30.4</f>
        <v>130.26513157894738</v>
      </c>
      <c r="F173" s="29">
        <v>50</v>
      </c>
      <c r="G173" s="14">
        <f>E173*F173</f>
        <v>6513.2565789473683</v>
      </c>
      <c r="H173" s="14">
        <f>G173/365</f>
        <v>17.844538572458543</v>
      </c>
      <c r="I173" s="29">
        <v>273</v>
      </c>
      <c r="J173" s="14">
        <f>H173*I173</f>
        <v>4871.5590302811825</v>
      </c>
      <c r="K173" s="14"/>
      <c r="L173" s="14"/>
      <c r="M173" s="14"/>
      <c r="N173" s="14"/>
      <c r="O173" s="14"/>
      <c r="P173" s="14"/>
      <c r="Q173" s="14"/>
    </row>
    <row r="174" spans="1:17" x14ac:dyDescent="0.2">
      <c r="A174" s="2" t="s">
        <v>231</v>
      </c>
      <c r="B174" s="1" t="s">
        <v>232</v>
      </c>
      <c r="C174" s="14">
        <v>2766.72</v>
      </c>
      <c r="D174" s="14">
        <f>C174*2</f>
        <v>5533.44</v>
      </c>
      <c r="E174" s="14">
        <f>D174/30.4</f>
        <v>182.02105263157895</v>
      </c>
      <c r="F174" s="29">
        <v>50</v>
      </c>
      <c r="G174" s="14">
        <f>E174*F174</f>
        <v>9101.0526315789484</v>
      </c>
      <c r="H174" s="14">
        <f>G174/365</f>
        <v>24.934390771449173</v>
      </c>
      <c r="I174" s="29">
        <v>273</v>
      </c>
      <c r="J174" s="14">
        <f>H174*I174</f>
        <v>6807.0886806056242</v>
      </c>
      <c r="K174" s="14"/>
      <c r="L174" s="14"/>
      <c r="M174" s="14"/>
      <c r="N174" s="14"/>
      <c r="O174" s="14"/>
      <c r="P174" s="14"/>
      <c r="Q174" s="14"/>
    </row>
    <row r="175" spans="1:17" x14ac:dyDescent="0.2">
      <c r="A175" s="2" t="s">
        <v>233</v>
      </c>
      <c r="B175" s="1" t="s">
        <v>234</v>
      </c>
      <c r="C175" s="14">
        <v>847.22</v>
      </c>
      <c r="D175" s="14">
        <f>C175*2</f>
        <v>1694.44</v>
      </c>
      <c r="E175" s="14">
        <f>D175/30.4</f>
        <v>55.738157894736844</v>
      </c>
      <c r="F175" s="29">
        <v>50</v>
      </c>
      <c r="G175" s="14">
        <f>E175*F175</f>
        <v>2786.9078947368421</v>
      </c>
      <c r="H175" s="14">
        <f>G175/365</f>
        <v>7.6353640951694306</v>
      </c>
      <c r="I175" s="29">
        <v>273</v>
      </c>
      <c r="J175" s="14">
        <f>H175*I175</f>
        <v>2084.4543979812547</v>
      </c>
      <c r="K175" s="14"/>
      <c r="L175" s="19"/>
      <c r="M175" s="14"/>
      <c r="N175" s="14"/>
      <c r="O175" s="14"/>
      <c r="P175" s="14"/>
      <c r="Q175" s="14"/>
    </row>
    <row r="176" spans="1:17" x14ac:dyDescent="0.2">
      <c r="A176" s="2" t="s">
        <v>235</v>
      </c>
      <c r="B176" s="1" t="s">
        <v>236</v>
      </c>
      <c r="C176" s="14">
        <v>0</v>
      </c>
      <c r="D176" s="14">
        <f>C176*2</f>
        <v>0</v>
      </c>
      <c r="E176" s="14">
        <f>D176/30.4</f>
        <v>0</v>
      </c>
      <c r="F176" s="29">
        <v>50</v>
      </c>
      <c r="G176" s="14">
        <f>E176*F176</f>
        <v>0</v>
      </c>
      <c r="H176" s="14">
        <f>G176/365</f>
        <v>0</v>
      </c>
      <c r="I176" s="29">
        <v>273</v>
      </c>
      <c r="J176" s="14">
        <f>H176*I176</f>
        <v>0</v>
      </c>
      <c r="K176" s="14"/>
      <c r="L176" s="19"/>
      <c r="M176" s="14"/>
      <c r="N176" s="14"/>
      <c r="O176" s="14"/>
      <c r="P176" s="14"/>
      <c r="Q176" s="14"/>
    </row>
    <row r="177" spans="1:17" x14ac:dyDescent="0.2">
      <c r="A177" s="2" t="s">
        <v>237</v>
      </c>
      <c r="B177" s="1" t="s">
        <v>238</v>
      </c>
      <c r="C177" s="14">
        <v>2126.89</v>
      </c>
      <c r="D177" s="14">
        <f>C177*2</f>
        <v>4253.78</v>
      </c>
      <c r="E177" s="14">
        <f>D177/30.4</f>
        <v>139.92697368421054</v>
      </c>
      <c r="F177" s="29">
        <v>50</v>
      </c>
      <c r="G177" s="14">
        <f>E177*F177</f>
        <v>6996.3486842105267</v>
      </c>
      <c r="H177" s="14">
        <f>G177/365</f>
        <v>19.168078586878156</v>
      </c>
      <c r="I177" s="29">
        <v>273</v>
      </c>
      <c r="J177" s="14">
        <f>H177*I177</f>
        <v>5232.8854542177369</v>
      </c>
      <c r="K177" s="14"/>
      <c r="L177" s="14"/>
      <c r="M177" s="14"/>
      <c r="N177" s="14"/>
      <c r="O177" s="14"/>
      <c r="P177" s="14"/>
      <c r="Q177" s="14"/>
    </row>
    <row r="178" spans="1:17" x14ac:dyDescent="0.2">
      <c r="A178" s="2" t="s">
        <v>239</v>
      </c>
      <c r="B178" s="1" t="s">
        <v>240</v>
      </c>
      <c r="C178" s="14">
        <v>2120.6</v>
      </c>
      <c r="D178" s="14">
        <f>C178*2</f>
        <v>4241.2</v>
      </c>
      <c r="E178" s="14">
        <f>D178/30.4</f>
        <v>139.51315789473685</v>
      </c>
      <c r="F178" s="29">
        <v>50</v>
      </c>
      <c r="G178" s="14">
        <f>E178*F178</f>
        <v>6975.6578947368425</v>
      </c>
      <c r="H178" s="14">
        <f>G178/365</f>
        <v>19.111391492429707</v>
      </c>
      <c r="I178" s="29">
        <v>273</v>
      </c>
      <c r="J178" s="14">
        <f>H178*I178</f>
        <v>5217.4098774333097</v>
      </c>
      <c r="K178" s="14"/>
      <c r="L178" s="14"/>
      <c r="M178" s="14"/>
      <c r="N178" s="14"/>
      <c r="O178" s="14"/>
      <c r="P178" s="14"/>
      <c r="Q178" s="14"/>
    </row>
    <row r="179" spans="1:17" s="7" customFormat="1" x14ac:dyDescent="0.2">
      <c r="A179" s="2" t="s">
        <v>245</v>
      </c>
      <c r="B179" s="1" t="s">
        <v>338</v>
      </c>
      <c r="C179" s="14">
        <v>1517.65</v>
      </c>
      <c r="D179" s="14">
        <f>C179*2</f>
        <v>3035.3</v>
      </c>
      <c r="E179" s="14">
        <f>D179/30.4</f>
        <v>99.84539473684211</v>
      </c>
      <c r="F179" s="29">
        <v>50</v>
      </c>
      <c r="G179" s="14">
        <f>E179*F179</f>
        <v>4992.2697368421059</v>
      </c>
      <c r="H179" s="14">
        <f>G179/365</f>
        <v>13.677451333813989</v>
      </c>
      <c r="I179" s="29">
        <v>273</v>
      </c>
      <c r="J179" s="14">
        <f>H179*I179</f>
        <v>3733.9442141312193</v>
      </c>
      <c r="K179" s="14"/>
    </row>
    <row r="180" spans="1:17" s="7" customFormat="1" x14ac:dyDescent="0.2">
      <c r="A180" s="2" t="s">
        <v>241</v>
      </c>
      <c r="B180" s="1" t="s">
        <v>337</v>
      </c>
      <c r="C180" s="14">
        <v>2126.85</v>
      </c>
      <c r="D180" s="14">
        <f>C180*2</f>
        <v>4253.7</v>
      </c>
      <c r="E180" s="14">
        <f>D180/30.4</f>
        <v>139.92434210526315</v>
      </c>
      <c r="F180" s="29">
        <v>50</v>
      </c>
      <c r="G180" s="14">
        <f>E180*F180</f>
        <v>6996.2171052631575</v>
      </c>
      <c r="H180" s="14">
        <f>G180/365</f>
        <v>19.167718096611392</v>
      </c>
      <c r="I180" s="29">
        <v>273</v>
      </c>
      <c r="J180" s="14">
        <f>H180*I180</f>
        <v>5232.7870403749102</v>
      </c>
      <c r="K180" s="14">
        <f>SUM(J162:J180)</f>
        <v>82451.584985580383</v>
      </c>
    </row>
    <row r="181" spans="1:17" x14ac:dyDescent="0.2">
      <c r="A181" s="16" t="s">
        <v>36</v>
      </c>
      <c r="B181" s="7"/>
      <c r="C181" s="7" t="s">
        <v>37</v>
      </c>
      <c r="D181" s="14"/>
      <c r="E181" s="14"/>
      <c r="F181" s="29"/>
      <c r="G181" s="14"/>
      <c r="H181" s="14"/>
      <c r="I181" s="29"/>
      <c r="J181" s="7"/>
      <c r="K181" s="18"/>
      <c r="L181" s="18"/>
      <c r="M181" s="18"/>
      <c r="N181" s="18"/>
      <c r="O181" s="18"/>
      <c r="P181" s="18"/>
      <c r="Q181" s="18"/>
    </row>
    <row r="182" spans="1:17" x14ac:dyDescent="0.2">
      <c r="C182" s="18">
        <f>SUM(C162:C180)</f>
        <v>33512.189999999995</v>
      </c>
      <c r="D182" s="14"/>
      <c r="E182" s="14"/>
      <c r="F182" s="29"/>
      <c r="G182" s="14"/>
      <c r="H182" s="14"/>
      <c r="I182" s="29"/>
      <c r="J182" s="14"/>
    </row>
    <row r="183" spans="1:17" x14ac:dyDescent="0.2">
      <c r="D183" s="14"/>
      <c r="E183" s="14"/>
      <c r="F183" s="29"/>
      <c r="G183" s="14"/>
      <c r="H183" s="14"/>
      <c r="I183" s="29"/>
      <c r="J183" s="14"/>
    </row>
    <row r="184" spans="1:17" x14ac:dyDescent="0.2">
      <c r="A184" s="12" t="s">
        <v>247</v>
      </c>
      <c r="D184" s="14"/>
      <c r="E184" s="14"/>
      <c r="F184" s="29"/>
      <c r="G184" s="14"/>
      <c r="H184" s="14"/>
      <c r="I184" s="29"/>
      <c r="J184" s="14"/>
      <c r="K184" s="14"/>
      <c r="L184" s="19"/>
      <c r="M184" s="14"/>
      <c r="N184" s="14"/>
      <c r="O184" s="14"/>
      <c r="P184" s="14"/>
      <c r="Q184" s="14"/>
    </row>
    <row r="185" spans="1:17" x14ac:dyDescent="0.2">
      <c r="A185" s="2" t="s">
        <v>248</v>
      </c>
      <c r="B185" s="1" t="s">
        <v>336</v>
      </c>
      <c r="C185" s="14">
        <v>3022.89</v>
      </c>
      <c r="D185" s="14">
        <f>C185*2</f>
        <v>6045.78</v>
      </c>
      <c r="E185" s="14">
        <f>D185/30.4</f>
        <v>198.87434210526317</v>
      </c>
      <c r="F185" s="29">
        <v>50</v>
      </c>
      <c r="G185" s="14">
        <f>E185*F185</f>
        <v>9943.7171052631584</v>
      </c>
      <c r="H185" s="14">
        <f>G185/365</f>
        <v>27.243060562364818</v>
      </c>
      <c r="I185" s="29">
        <v>273</v>
      </c>
      <c r="J185" s="14">
        <f>H185*I185</f>
        <v>7437.3555335255951</v>
      </c>
      <c r="K185" s="14"/>
      <c r="L185" s="19"/>
      <c r="M185" s="14"/>
      <c r="N185" s="14"/>
      <c r="O185" s="14"/>
      <c r="P185" s="14"/>
      <c r="Q185" s="14"/>
    </row>
    <row r="186" spans="1:17" x14ac:dyDescent="0.2">
      <c r="A186" s="2" t="s">
        <v>250</v>
      </c>
      <c r="B186" s="1" t="s">
        <v>251</v>
      </c>
      <c r="C186" s="14">
        <v>1002.17</v>
      </c>
      <c r="D186" s="14">
        <f>C186*2</f>
        <v>2004.34</v>
      </c>
      <c r="E186" s="14">
        <f>D186/30.4</f>
        <v>65.932236842105269</v>
      </c>
      <c r="F186" s="29">
        <v>50</v>
      </c>
      <c r="G186" s="14">
        <f>E186*F186</f>
        <v>3296.6118421052633</v>
      </c>
      <c r="H186" s="14">
        <f>G186/365</f>
        <v>9.0318132660418176</v>
      </c>
      <c r="I186" s="29">
        <v>273</v>
      </c>
      <c r="J186" s="14">
        <f>H186*I186</f>
        <v>2465.685021629416</v>
      </c>
      <c r="K186" s="14"/>
      <c r="L186" s="19"/>
      <c r="M186" s="14"/>
      <c r="N186" s="14"/>
      <c r="O186" s="14"/>
      <c r="P186" s="14"/>
      <c r="Q186" s="14"/>
    </row>
    <row r="187" spans="1:17" x14ac:dyDescent="0.2">
      <c r="A187" s="2" t="s">
        <v>252</v>
      </c>
      <c r="B187" s="1" t="s">
        <v>253</v>
      </c>
      <c r="C187" s="14">
        <v>2777.31</v>
      </c>
      <c r="D187" s="14">
        <f>C187*2</f>
        <v>5554.62</v>
      </c>
      <c r="E187" s="14">
        <f>D187/30.4</f>
        <v>182.71776315789475</v>
      </c>
      <c r="F187" s="29">
        <v>50</v>
      </c>
      <c r="G187" s="14">
        <f>E187*F187</f>
        <v>9135.8881578947367</v>
      </c>
      <c r="H187" s="14">
        <f>G187/365</f>
        <v>25.029830569574621</v>
      </c>
      <c r="I187" s="29">
        <v>273</v>
      </c>
      <c r="J187" s="14">
        <f>H187*I187</f>
        <v>6833.1437454938714</v>
      </c>
      <c r="K187" s="14"/>
      <c r="L187" s="19"/>
      <c r="M187" s="14"/>
      <c r="N187" s="14"/>
      <c r="O187" s="14"/>
      <c r="P187" s="14"/>
      <c r="Q187" s="14"/>
    </row>
    <row r="188" spans="1:17" x14ac:dyDescent="0.2">
      <c r="A188" s="2" t="s">
        <v>254</v>
      </c>
      <c r="B188" s="1" t="s">
        <v>335</v>
      </c>
      <c r="C188" s="14">
        <v>2506.75</v>
      </c>
      <c r="D188" s="14">
        <f>C188*2</f>
        <v>5013.5</v>
      </c>
      <c r="E188" s="14">
        <f>D188/30.4</f>
        <v>164.91776315789474</v>
      </c>
      <c r="F188" s="29">
        <v>50</v>
      </c>
      <c r="G188" s="14">
        <f>E188*F188</f>
        <v>8245.8881578947367</v>
      </c>
      <c r="H188" s="14">
        <f>G188/365</f>
        <v>22.591474405191061</v>
      </c>
      <c r="I188" s="29">
        <v>273</v>
      </c>
      <c r="J188" s="14">
        <f>H188*I188</f>
        <v>6167.4725126171597</v>
      </c>
      <c r="K188" s="14"/>
      <c r="L188" s="19"/>
      <c r="M188" s="14"/>
      <c r="N188" s="14"/>
      <c r="O188" s="14"/>
      <c r="P188" s="14"/>
      <c r="Q188" s="14"/>
    </row>
    <row r="189" spans="1:17" x14ac:dyDescent="0.2">
      <c r="A189" s="2" t="s">
        <v>256</v>
      </c>
      <c r="B189" s="1" t="s">
        <v>334</v>
      </c>
      <c r="C189" s="14">
        <v>1212.3599999999999</v>
      </c>
      <c r="D189" s="14">
        <f>C189*2</f>
        <v>2424.7199999999998</v>
      </c>
      <c r="E189" s="14">
        <f>D189/30.4</f>
        <v>79.760526315789477</v>
      </c>
      <c r="F189" s="29">
        <v>50</v>
      </c>
      <c r="G189" s="14">
        <f>E189*F189</f>
        <v>3988.0263157894738</v>
      </c>
      <c r="H189" s="14">
        <f>G189/365</f>
        <v>10.926099495313627</v>
      </c>
      <c r="I189" s="29">
        <v>273</v>
      </c>
      <c r="J189" s="14">
        <f>H189*I189</f>
        <v>2982.8251622206203</v>
      </c>
      <c r="K189" s="14"/>
      <c r="L189" s="19"/>
      <c r="M189" s="14"/>
      <c r="N189" s="14"/>
      <c r="O189" s="14"/>
      <c r="P189" s="14"/>
      <c r="Q189" s="14"/>
    </row>
    <row r="190" spans="1:17" x14ac:dyDescent="0.2">
      <c r="A190" s="2" t="s">
        <v>258</v>
      </c>
      <c r="B190" s="1" t="s">
        <v>259</v>
      </c>
      <c r="C190" s="14">
        <v>2506.75</v>
      </c>
      <c r="D190" s="14">
        <f>C190*2</f>
        <v>5013.5</v>
      </c>
      <c r="E190" s="14">
        <f>D190/30.4</f>
        <v>164.91776315789474</v>
      </c>
      <c r="F190" s="29">
        <v>50</v>
      </c>
      <c r="G190" s="14">
        <f>E190*F190</f>
        <v>8245.8881578947367</v>
      </c>
      <c r="H190" s="14">
        <f>G190/365</f>
        <v>22.591474405191061</v>
      </c>
      <c r="I190" s="29">
        <v>273</v>
      </c>
      <c r="J190" s="14">
        <f>H190*I190</f>
        <v>6167.4725126171597</v>
      </c>
      <c r="K190" s="14"/>
      <c r="L190" s="14"/>
      <c r="M190" s="14"/>
      <c r="N190" s="14"/>
      <c r="O190" s="14"/>
      <c r="P190" s="14"/>
      <c r="Q190" s="14"/>
    </row>
    <row r="191" spans="1:17" x14ac:dyDescent="0.2">
      <c r="A191" s="2" t="s">
        <v>260</v>
      </c>
      <c r="B191" s="1" t="s">
        <v>261</v>
      </c>
      <c r="C191" s="14">
        <v>2346.1799999999998</v>
      </c>
      <c r="D191" s="14">
        <f>C191*2</f>
        <v>4692.3599999999997</v>
      </c>
      <c r="E191" s="14">
        <f>D191/30.4</f>
        <v>154.35394736842105</v>
      </c>
      <c r="F191" s="29">
        <v>50</v>
      </c>
      <c r="G191" s="14">
        <f>E191*F191</f>
        <v>7717.6973684210525</v>
      </c>
      <c r="H191" s="14">
        <f>G191/365</f>
        <v>21.144376351838499</v>
      </c>
      <c r="I191" s="29">
        <v>273</v>
      </c>
      <c r="J191" s="14">
        <f>H191*I191</f>
        <v>5772.41474405191</v>
      </c>
      <c r="K191" s="14"/>
      <c r="L191" s="14"/>
      <c r="M191" s="14"/>
      <c r="N191" s="14"/>
      <c r="O191" s="14"/>
      <c r="P191" s="14"/>
      <c r="Q191" s="14"/>
    </row>
    <row r="192" spans="1:17" x14ac:dyDescent="0.2">
      <c r="A192" s="2" t="s">
        <v>262</v>
      </c>
      <c r="B192" s="1" t="s">
        <v>263</v>
      </c>
      <c r="C192" s="14">
        <v>3821.98</v>
      </c>
      <c r="D192" s="14">
        <f>C192*2</f>
        <v>7643.96</v>
      </c>
      <c r="E192" s="14">
        <f>D192/30.4</f>
        <v>251.44605263157897</v>
      </c>
      <c r="F192" s="29">
        <v>50</v>
      </c>
      <c r="G192" s="14">
        <f>E192*F192</f>
        <v>12572.302631578948</v>
      </c>
      <c r="H192" s="14">
        <f>G192/365</f>
        <v>34.444664744051913</v>
      </c>
      <c r="I192" s="29">
        <v>273</v>
      </c>
      <c r="J192" s="14">
        <f>H192*I192</f>
        <v>9403.3934751261713</v>
      </c>
      <c r="K192" s="14"/>
      <c r="L192" s="19"/>
      <c r="M192" s="14"/>
      <c r="N192" s="14"/>
      <c r="O192" s="14"/>
      <c r="P192" s="14"/>
      <c r="Q192" s="14"/>
    </row>
    <row r="193" spans="1:17" x14ac:dyDescent="0.2">
      <c r="A193" s="2" t="s">
        <v>264</v>
      </c>
      <c r="B193" s="1" t="s">
        <v>265</v>
      </c>
      <c r="C193" s="14">
        <v>2855.2</v>
      </c>
      <c r="D193" s="14">
        <f>C193*2</f>
        <v>5710.4</v>
      </c>
      <c r="E193" s="14">
        <f>D193/30.4</f>
        <v>187.84210526315789</v>
      </c>
      <c r="F193" s="29">
        <v>50</v>
      </c>
      <c r="G193" s="14">
        <f>E193*F193</f>
        <v>9392.105263157895</v>
      </c>
      <c r="H193" s="14">
        <f>G193/365</f>
        <v>25.731795241528481</v>
      </c>
      <c r="I193" s="29">
        <v>273</v>
      </c>
      <c r="J193" s="14">
        <f>H193*I193</f>
        <v>7024.7801009372752</v>
      </c>
      <c r="K193" s="14"/>
      <c r="L193" s="19"/>
      <c r="M193" s="14"/>
      <c r="N193" s="14"/>
      <c r="O193" s="14"/>
      <c r="P193" s="14"/>
      <c r="Q193" s="14"/>
    </row>
    <row r="194" spans="1:17" x14ac:dyDescent="0.2">
      <c r="A194" s="2" t="s">
        <v>266</v>
      </c>
      <c r="B194" s="1" t="s">
        <v>267</v>
      </c>
      <c r="C194" s="14">
        <v>2126.89</v>
      </c>
      <c r="D194" s="14">
        <f>C194*2</f>
        <v>4253.78</v>
      </c>
      <c r="E194" s="14">
        <f>D194/30.4</f>
        <v>139.92697368421054</v>
      </c>
      <c r="F194" s="29">
        <v>50</v>
      </c>
      <c r="G194" s="14">
        <f>E194*F194</f>
        <v>6996.3486842105267</v>
      </c>
      <c r="H194" s="14">
        <f>G194/365</f>
        <v>19.168078586878156</v>
      </c>
      <c r="I194" s="29">
        <v>273</v>
      </c>
      <c r="J194" s="14">
        <f>H194*I194</f>
        <v>5232.8854542177369</v>
      </c>
      <c r="K194" s="14"/>
      <c r="L194" s="14"/>
      <c r="M194" s="14"/>
      <c r="N194" s="14"/>
      <c r="O194" s="14"/>
      <c r="P194" s="14"/>
      <c r="Q194" s="14"/>
    </row>
    <row r="195" spans="1:17" s="7" customFormat="1" x14ac:dyDescent="0.2">
      <c r="A195" s="2" t="s">
        <v>268</v>
      </c>
      <c r="B195" s="1" t="s">
        <v>269</v>
      </c>
      <c r="C195" s="14">
        <v>1694.27</v>
      </c>
      <c r="D195" s="14">
        <f>C195*2</f>
        <v>3388.54</v>
      </c>
      <c r="E195" s="14">
        <f>D195/30.4</f>
        <v>111.46513157894738</v>
      </c>
      <c r="F195" s="29">
        <v>50</v>
      </c>
      <c r="G195" s="14">
        <f>E195*F195</f>
        <v>5573.2565789473692</v>
      </c>
      <c r="H195" s="14">
        <f>G195/365</f>
        <v>15.269196106705122</v>
      </c>
      <c r="I195" s="29">
        <v>273</v>
      </c>
      <c r="J195" s="14">
        <f>H195*I195</f>
        <v>4168.4905371304985</v>
      </c>
      <c r="K195" s="28">
        <f>SUM(J185:J195)</f>
        <v>63655.918799567407</v>
      </c>
    </row>
    <row r="196" spans="1:17" x14ac:dyDescent="0.2">
      <c r="A196" s="16" t="s">
        <v>36</v>
      </c>
      <c r="B196" s="7"/>
      <c r="C196" s="7" t="s">
        <v>37</v>
      </c>
      <c r="D196" s="14"/>
      <c r="E196" s="14"/>
      <c r="F196" s="29"/>
      <c r="G196" s="14"/>
      <c r="H196" s="14"/>
      <c r="I196" s="29"/>
      <c r="J196" s="14"/>
      <c r="K196" s="18"/>
      <c r="L196" s="20"/>
      <c r="M196" s="18"/>
      <c r="N196" s="18"/>
      <c r="O196" s="18"/>
      <c r="P196" s="18"/>
      <c r="Q196" s="18"/>
    </row>
    <row r="197" spans="1:17" x14ac:dyDescent="0.2">
      <c r="C197" s="18">
        <f>SUM(C185:C195)</f>
        <v>25872.75</v>
      </c>
      <c r="D197" s="14"/>
      <c r="E197" s="14"/>
      <c r="F197" s="29"/>
      <c r="G197" s="14"/>
      <c r="H197" s="14"/>
      <c r="I197" s="29"/>
      <c r="J197" s="14"/>
    </row>
    <row r="198" spans="1:17" x14ac:dyDescent="0.2">
      <c r="D198" s="14"/>
      <c r="E198" s="14"/>
      <c r="F198" s="29"/>
      <c r="G198" s="14"/>
      <c r="H198" s="14"/>
      <c r="I198" s="29"/>
      <c r="J198" s="14"/>
    </row>
    <row r="199" spans="1:17" x14ac:dyDescent="0.2">
      <c r="A199" s="12" t="s">
        <v>270</v>
      </c>
      <c r="D199" s="14"/>
      <c r="E199" s="14"/>
      <c r="F199" s="29"/>
      <c r="G199" s="14"/>
      <c r="H199" s="14"/>
      <c r="I199" s="29"/>
      <c r="J199" s="14"/>
      <c r="K199" s="14">
        <f>+J200</f>
        <v>8530.2412581110329</v>
      </c>
      <c r="L199" s="19"/>
      <c r="M199" s="14"/>
      <c r="N199" s="14"/>
      <c r="O199" s="14"/>
      <c r="P199" s="14"/>
      <c r="Q199" s="14"/>
    </row>
    <row r="200" spans="1:17" s="7" customFormat="1" x14ac:dyDescent="0.2">
      <c r="A200" s="2" t="s">
        <v>271</v>
      </c>
      <c r="B200" s="1" t="s">
        <v>272</v>
      </c>
      <c r="C200" s="14">
        <v>3467.09</v>
      </c>
      <c r="D200" s="14">
        <f>C200*2</f>
        <v>6934.18</v>
      </c>
      <c r="E200" s="14">
        <f>D200/30.4</f>
        <v>228.0980263157895</v>
      </c>
      <c r="F200" s="29">
        <v>50</v>
      </c>
      <c r="G200" s="14">
        <f>E200*F200</f>
        <v>11404.901315789475</v>
      </c>
      <c r="H200" s="14">
        <f>G200/365</f>
        <v>31.246304974765685</v>
      </c>
      <c r="I200" s="29">
        <v>273</v>
      </c>
      <c r="J200" s="14">
        <f>H200*I200</f>
        <v>8530.2412581110329</v>
      </c>
    </row>
    <row r="201" spans="1:17" x14ac:dyDescent="0.2">
      <c r="A201" s="16" t="s">
        <v>36</v>
      </c>
      <c r="B201" s="7"/>
      <c r="C201" s="7" t="s">
        <v>37</v>
      </c>
      <c r="D201" s="14"/>
      <c r="E201" s="14"/>
      <c r="F201" s="29"/>
      <c r="G201" s="14"/>
      <c r="H201" s="14"/>
      <c r="I201" s="29"/>
      <c r="J201" s="14"/>
      <c r="K201" s="18"/>
      <c r="L201" s="20"/>
      <c r="M201" s="18"/>
      <c r="N201" s="18"/>
      <c r="O201" s="18"/>
      <c r="P201" s="18"/>
      <c r="Q201" s="18"/>
    </row>
    <row r="202" spans="1:17" x14ac:dyDescent="0.2">
      <c r="C202" s="18">
        <f>+C200</f>
        <v>3467.09</v>
      </c>
      <c r="D202" s="14"/>
      <c r="E202" s="14"/>
      <c r="F202" s="29"/>
      <c r="G202" s="14"/>
      <c r="H202" s="14"/>
      <c r="I202" s="29"/>
      <c r="J202" s="14"/>
    </row>
    <row r="203" spans="1:17" x14ac:dyDescent="0.2">
      <c r="D203" s="14"/>
      <c r="E203" s="14"/>
      <c r="F203" s="29"/>
      <c r="G203" s="14"/>
      <c r="H203" s="14"/>
      <c r="I203" s="29"/>
      <c r="J203" s="14"/>
    </row>
    <row r="204" spans="1:17" x14ac:dyDescent="0.2">
      <c r="A204" s="12" t="s">
        <v>273</v>
      </c>
      <c r="D204" s="14"/>
      <c r="E204" s="14"/>
      <c r="F204" s="29"/>
      <c r="G204" s="14"/>
      <c r="H204" s="14"/>
      <c r="I204" s="29"/>
      <c r="J204" s="14"/>
      <c r="K204" s="14">
        <f>+J205</f>
        <v>6781.4764780100932</v>
      </c>
      <c r="L204" s="19"/>
      <c r="M204" s="14"/>
      <c r="N204" s="14"/>
      <c r="O204" s="14"/>
      <c r="P204" s="14"/>
      <c r="Q204" s="14"/>
    </row>
    <row r="205" spans="1:17" s="7" customFormat="1" x14ac:dyDescent="0.2">
      <c r="A205" s="2" t="s">
        <v>274</v>
      </c>
      <c r="B205" s="1" t="s">
        <v>275</v>
      </c>
      <c r="C205" s="14">
        <v>2756.31</v>
      </c>
      <c r="D205" s="14">
        <f>C205*2</f>
        <v>5512.62</v>
      </c>
      <c r="E205" s="14">
        <f>D205/30.4</f>
        <v>181.33618421052631</v>
      </c>
      <c r="F205" s="29">
        <v>50</v>
      </c>
      <c r="G205" s="14">
        <f>E205*F205</f>
        <v>9066.8092105263149</v>
      </c>
      <c r="H205" s="14">
        <f>G205/365</f>
        <v>24.840573179524149</v>
      </c>
      <c r="I205" s="29">
        <v>273</v>
      </c>
      <c r="J205" s="14">
        <f>H205*I205</f>
        <v>6781.4764780100932</v>
      </c>
    </row>
    <row r="206" spans="1:17" x14ac:dyDescent="0.2">
      <c r="A206" s="16" t="s">
        <v>36</v>
      </c>
      <c r="B206" s="7"/>
      <c r="C206" s="7" t="s">
        <v>37</v>
      </c>
      <c r="D206" s="14"/>
      <c r="E206" s="14"/>
      <c r="F206" s="29"/>
      <c r="G206" s="14"/>
      <c r="H206" s="14"/>
      <c r="I206" s="29"/>
      <c r="J206" s="14"/>
      <c r="K206" s="18"/>
      <c r="L206" s="20"/>
      <c r="M206" s="18"/>
      <c r="N206" s="18"/>
      <c r="O206" s="18"/>
      <c r="P206" s="18"/>
      <c r="Q206" s="18"/>
    </row>
    <row r="207" spans="1:17" x14ac:dyDescent="0.2">
      <c r="C207" s="18">
        <f>+C205</f>
        <v>2756.31</v>
      </c>
      <c r="D207" s="14"/>
      <c r="E207" s="14"/>
      <c r="F207" s="29"/>
      <c r="G207" s="14"/>
      <c r="H207" s="14"/>
      <c r="I207" s="29"/>
      <c r="J207" s="14"/>
    </row>
    <row r="208" spans="1:17" x14ac:dyDescent="0.2">
      <c r="D208" s="14"/>
      <c r="E208" s="14"/>
      <c r="F208" s="29"/>
      <c r="G208" s="14"/>
      <c r="H208" s="14"/>
      <c r="I208" s="29"/>
      <c r="J208" s="14"/>
    </row>
    <row r="209" spans="1:17" x14ac:dyDescent="0.2">
      <c r="A209" s="12" t="s">
        <v>333</v>
      </c>
      <c r="D209" s="14"/>
      <c r="E209" s="14"/>
      <c r="F209" s="29"/>
      <c r="G209" s="14"/>
      <c r="H209" s="14"/>
      <c r="I209" s="29"/>
      <c r="J209" s="14"/>
      <c r="K209" s="14"/>
      <c r="L209" s="14"/>
      <c r="M209" s="14"/>
      <c r="N209" s="14"/>
      <c r="O209" s="14"/>
      <c r="P209" s="14"/>
      <c r="Q209" s="14"/>
    </row>
    <row r="210" spans="1:17" x14ac:dyDescent="0.2">
      <c r="A210" s="2" t="s">
        <v>277</v>
      </c>
      <c r="B210" s="1" t="s">
        <v>332</v>
      </c>
      <c r="C210" s="14">
        <v>2765.73</v>
      </c>
      <c r="D210" s="14">
        <f>C210*2</f>
        <v>5531.46</v>
      </c>
      <c r="E210" s="14">
        <f>D210/30.4</f>
        <v>181.9559210526316</v>
      </c>
      <c r="F210" s="29">
        <v>50</v>
      </c>
      <c r="G210" s="14">
        <f>E210*F210</f>
        <v>9097.7960526315801</v>
      </c>
      <c r="H210" s="14">
        <f>G210/365</f>
        <v>24.925468637346796</v>
      </c>
      <c r="I210" s="29">
        <v>273</v>
      </c>
      <c r="J210" s="14">
        <f>H210*I210</f>
        <v>6804.6529379956755</v>
      </c>
      <c r="K210" s="14"/>
      <c r="L210" s="14"/>
      <c r="M210" s="14"/>
      <c r="N210" s="14"/>
      <c r="O210" s="14"/>
      <c r="P210" s="14"/>
      <c r="Q210" s="14"/>
    </row>
    <row r="211" spans="1:17" x14ac:dyDescent="0.2">
      <c r="A211" s="2" t="s">
        <v>279</v>
      </c>
      <c r="B211" s="1" t="s">
        <v>280</v>
      </c>
      <c r="C211" s="14">
        <v>2122.92</v>
      </c>
      <c r="D211" s="14">
        <f>C211*2</f>
        <v>4245.84</v>
      </c>
      <c r="E211" s="14">
        <f>D211/30.4</f>
        <v>139.66578947368421</v>
      </c>
      <c r="F211" s="29">
        <v>50</v>
      </c>
      <c r="G211" s="14">
        <f>E211*F211</f>
        <v>6983.2894736842109</v>
      </c>
      <c r="H211" s="14">
        <f>G211/365</f>
        <v>19.132299927901947</v>
      </c>
      <c r="I211" s="29">
        <v>273</v>
      </c>
      <c r="J211" s="14">
        <f>H211*I211</f>
        <v>5223.1178803172315</v>
      </c>
      <c r="K211" s="14"/>
      <c r="L211" s="14"/>
      <c r="M211" s="14"/>
      <c r="N211" s="14"/>
      <c r="O211" s="14"/>
      <c r="P211" s="14"/>
      <c r="Q211" s="14"/>
    </row>
    <row r="212" spans="1:17" s="7" customFormat="1" x14ac:dyDescent="0.2">
      <c r="A212" s="2" t="s">
        <v>281</v>
      </c>
      <c r="B212" s="1" t="s">
        <v>282</v>
      </c>
      <c r="C212" s="14">
        <v>810.5</v>
      </c>
      <c r="D212" s="14">
        <f>C212*2</f>
        <v>1621</v>
      </c>
      <c r="E212" s="14">
        <f>D212/30.4</f>
        <v>53.322368421052637</v>
      </c>
      <c r="F212" s="29">
        <v>50</v>
      </c>
      <c r="G212" s="14">
        <f>E212*F212</f>
        <v>2666.1184210526317</v>
      </c>
      <c r="H212" s="14">
        <f>G212/365</f>
        <v>7.3044340302811825</v>
      </c>
      <c r="I212" s="29">
        <v>273</v>
      </c>
      <c r="J212" s="14">
        <f>H212*I212</f>
        <v>1994.1104902667628</v>
      </c>
      <c r="K212" s="28">
        <f>SUM(J210:J212)</f>
        <v>14021.88130857967</v>
      </c>
    </row>
    <row r="213" spans="1:17" x14ac:dyDescent="0.2">
      <c r="A213" s="16" t="s">
        <v>36</v>
      </c>
      <c r="B213" s="7"/>
      <c r="C213" s="7" t="s">
        <v>37</v>
      </c>
      <c r="D213" s="7"/>
      <c r="E213" s="7"/>
      <c r="F213" s="7"/>
      <c r="G213" s="7"/>
      <c r="H213" s="7"/>
      <c r="I213" s="7"/>
      <c r="J213" s="7"/>
      <c r="K213" s="18"/>
      <c r="L213" s="18"/>
      <c r="M213" s="18"/>
      <c r="N213" s="18"/>
      <c r="O213" s="18"/>
      <c r="P213" s="18"/>
      <c r="Q213" s="18"/>
    </row>
    <row r="214" spans="1:17" x14ac:dyDescent="0.2">
      <c r="C214" s="18">
        <f>SUM(C210:C212)</f>
        <v>5699.15</v>
      </c>
      <c r="D214" s="18"/>
      <c r="E214" s="18"/>
      <c r="F214" s="18"/>
      <c r="G214" s="20"/>
      <c r="H214" s="20"/>
      <c r="I214" s="18"/>
      <c r="J214" s="18"/>
    </row>
    <row r="215" spans="1:17" s="7" customFormat="1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17" t="s">
        <v>331</v>
      </c>
      <c r="K215" s="27">
        <f>K212+K204+K199+K195+K180+K157+K134+K126+K109+K101+K92+K86+K77+K62+K45+K38+K32+K23</f>
        <v>939212.95259553019</v>
      </c>
    </row>
    <row r="216" spans="1:17" x14ac:dyDescent="0.2">
      <c r="A216" s="15"/>
      <c r="B216" s="7"/>
      <c r="C216" s="7" t="s">
        <v>283</v>
      </c>
      <c r="D216" s="7"/>
      <c r="E216" s="7"/>
      <c r="F216" s="7"/>
      <c r="G216" s="7"/>
      <c r="H216" s="7"/>
      <c r="I216" s="7"/>
      <c r="J216" s="7"/>
      <c r="K216" s="18"/>
      <c r="L216" s="20"/>
      <c r="M216" s="18"/>
      <c r="N216" s="18"/>
      <c r="O216" s="18"/>
      <c r="P216" s="18"/>
      <c r="Q216" s="18"/>
    </row>
    <row r="217" spans="1:17" x14ac:dyDescent="0.2">
      <c r="A217" s="16" t="s">
        <v>284</v>
      </c>
      <c r="B217" s="1" t="s">
        <v>285</v>
      </c>
      <c r="C217" s="18">
        <f>+C24+C33+C39+C46+C63+C78+C87+C93+C102+C110+C127+C135+C159+C182+C197+C202+C207+C214</f>
        <v>397543.92000000004</v>
      </c>
      <c r="D217" s="18"/>
      <c r="E217" s="18"/>
      <c r="F217" s="18"/>
      <c r="G217" s="20"/>
      <c r="H217" s="20"/>
      <c r="I217" s="18"/>
      <c r="J217" s="18"/>
    </row>
    <row r="218" spans="1:17" x14ac:dyDescent="0.2">
      <c r="K218" s="1" t="s">
        <v>285</v>
      </c>
      <c r="L218" s="1" t="s">
        <v>285</v>
      </c>
      <c r="M218" s="1" t="s">
        <v>285</v>
      </c>
      <c r="N218" s="1" t="s">
        <v>285</v>
      </c>
      <c r="O218" s="1" t="s">
        <v>285</v>
      </c>
      <c r="P218" s="1" t="s">
        <v>285</v>
      </c>
    </row>
    <row r="219" spans="1:17" x14ac:dyDescent="0.2">
      <c r="C219" s="1" t="s">
        <v>285</v>
      </c>
      <c r="D219" s="1" t="s">
        <v>285</v>
      </c>
      <c r="E219" s="1" t="s">
        <v>285</v>
      </c>
      <c r="F219" s="1" t="s">
        <v>285</v>
      </c>
      <c r="G219" s="1" t="s">
        <v>285</v>
      </c>
      <c r="H219" s="1" t="s">
        <v>285</v>
      </c>
      <c r="I219" s="1" t="s">
        <v>285</v>
      </c>
      <c r="J219" s="1" t="s">
        <v>285</v>
      </c>
      <c r="K219" s="17"/>
      <c r="L219" s="17"/>
      <c r="M219" s="17"/>
      <c r="N219" s="17"/>
      <c r="O219" s="17"/>
      <c r="P219" s="17"/>
      <c r="Q219" s="17"/>
    </row>
    <row r="220" spans="1:17" x14ac:dyDescent="0.2">
      <c r="A220" s="2" t="s">
        <v>285</v>
      </c>
      <c r="B220" s="1" t="s">
        <v>285</v>
      </c>
      <c r="C220" s="17"/>
      <c r="D220" s="17"/>
      <c r="E220" s="17"/>
      <c r="F220" s="17"/>
      <c r="G220" s="17"/>
      <c r="H220" s="17"/>
      <c r="I220" s="17"/>
      <c r="J220" s="17"/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workbookViewId="0">
      <pane xSplit="1" ySplit="8" topLeftCell="B105" activePane="bottomRight" state="frozen"/>
      <selection pane="topRight" activeCell="B1" sqref="B1"/>
      <selection pane="bottomLeft" activeCell="A9" sqref="A9"/>
      <selection pane="bottomRight" activeCell="C118" sqref="C118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2" ht="18" customHeight="1" x14ac:dyDescent="0.25">
      <c r="A1" s="3" t="s">
        <v>0</v>
      </c>
      <c r="B1" s="21" t="s">
        <v>285</v>
      </c>
      <c r="C1" s="22"/>
    </row>
    <row r="2" spans="1:12" ht="24.95" customHeight="1" x14ac:dyDescent="0.2">
      <c r="A2" s="4" t="s">
        <v>1</v>
      </c>
      <c r="B2" s="23" t="s">
        <v>2</v>
      </c>
      <c r="C2" s="24"/>
      <c r="L2" s="1">
        <v>2</v>
      </c>
    </row>
    <row r="3" spans="1:12" ht="15.75" x14ac:dyDescent="0.25">
      <c r="B3" s="25" t="s">
        <v>3</v>
      </c>
      <c r="C3" s="22"/>
    </row>
    <row r="4" spans="1:12" ht="15" x14ac:dyDescent="0.25">
      <c r="B4" s="26" t="s">
        <v>290</v>
      </c>
      <c r="C4" s="22"/>
    </row>
    <row r="5" spans="1:12" x14ac:dyDescent="0.2">
      <c r="B5" s="6"/>
    </row>
    <row r="6" spans="1:12" x14ac:dyDescent="0.2">
      <c r="B6" s="6" t="s">
        <v>5</v>
      </c>
    </row>
    <row r="8" spans="1:12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2" ht="12" thickTop="1" x14ac:dyDescent="0.2"/>
    <row r="11" spans="1:12" x14ac:dyDescent="0.2">
      <c r="A11" s="13"/>
    </row>
    <row r="13" spans="1:12" x14ac:dyDescent="0.2">
      <c r="A13" s="12" t="s">
        <v>17</v>
      </c>
    </row>
    <row r="14" spans="1:12" x14ac:dyDescent="0.2">
      <c r="A14" s="2" t="s">
        <v>18</v>
      </c>
      <c r="B14" s="1" t="s">
        <v>19</v>
      </c>
      <c r="C14" s="14">
        <v>5684.81</v>
      </c>
      <c r="D14" s="14">
        <v>5684.81</v>
      </c>
      <c r="E14" s="14">
        <v>0</v>
      </c>
      <c r="F14" s="14">
        <v>0</v>
      </c>
      <c r="G14" s="14">
        <v>667.01</v>
      </c>
      <c r="H14" s="14">
        <v>667.01</v>
      </c>
      <c r="I14" s="14">
        <v>0</v>
      </c>
      <c r="J14" s="14">
        <v>667.01</v>
      </c>
      <c r="K14" s="14">
        <v>5017.8</v>
      </c>
    </row>
    <row r="15" spans="1:12" x14ac:dyDescent="0.2">
      <c r="A15" s="2" t="s">
        <v>20</v>
      </c>
      <c r="B15" s="1" t="s">
        <v>21</v>
      </c>
      <c r="C15" s="14">
        <v>5684.81</v>
      </c>
      <c r="D15" s="14">
        <v>5684.81</v>
      </c>
      <c r="E15" s="14">
        <v>0</v>
      </c>
      <c r="F15" s="14">
        <v>0</v>
      </c>
      <c r="G15" s="14">
        <v>667.01</v>
      </c>
      <c r="H15" s="14">
        <v>667.01</v>
      </c>
      <c r="I15" s="14">
        <v>0</v>
      </c>
      <c r="J15" s="14">
        <v>667.01</v>
      </c>
      <c r="K15" s="14">
        <v>5017.8</v>
      </c>
    </row>
    <row r="16" spans="1:12" x14ac:dyDescent="0.2">
      <c r="A16" s="2" t="s">
        <v>22</v>
      </c>
      <c r="B16" s="1" t="s">
        <v>23</v>
      </c>
      <c r="C16" s="14">
        <v>5684.81</v>
      </c>
      <c r="D16" s="14">
        <v>5684.81</v>
      </c>
      <c r="E16" s="14">
        <v>0</v>
      </c>
      <c r="F16" s="14">
        <v>0</v>
      </c>
      <c r="G16" s="14">
        <v>667.01</v>
      </c>
      <c r="H16" s="14">
        <v>667.01</v>
      </c>
      <c r="I16" s="14">
        <v>0</v>
      </c>
      <c r="J16" s="14">
        <v>667.01</v>
      </c>
      <c r="K16" s="14">
        <v>5017.8</v>
      </c>
    </row>
    <row r="17" spans="1:11" x14ac:dyDescent="0.2">
      <c r="A17" s="2" t="s">
        <v>24</v>
      </c>
      <c r="B17" s="1" t="s">
        <v>25</v>
      </c>
      <c r="C17" s="14">
        <v>5684.81</v>
      </c>
      <c r="D17" s="14">
        <v>5684.81</v>
      </c>
      <c r="E17" s="14">
        <v>0</v>
      </c>
      <c r="F17" s="14">
        <v>0</v>
      </c>
      <c r="G17" s="14">
        <v>667.01</v>
      </c>
      <c r="H17" s="14">
        <v>667.01</v>
      </c>
      <c r="I17" s="14">
        <v>0</v>
      </c>
      <c r="J17" s="14">
        <v>667.01</v>
      </c>
      <c r="K17" s="14">
        <v>5017.8</v>
      </c>
    </row>
    <row r="18" spans="1:11" x14ac:dyDescent="0.2">
      <c r="A18" s="2" t="s">
        <v>26</v>
      </c>
      <c r="B18" s="1" t="s">
        <v>27</v>
      </c>
      <c r="C18" s="14">
        <v>5684.81</v>
      </c>
      <c r="D18" s="14">
        <v>5684.81</v>
      </c>
      <c r="E18" s="14">
        <v>0</v>
      </c>
      <c r="F18" s="14">
        <v>0</v>
      </c>
      <c r="G18" s="14">
        <v>667.01</v>
      </c>
      <c r="H18" s="14">
        <v>667.01</v>
      </c>
      <c r="I18" s="14">
        <v>0</v>
      </c>
      <c r="J18" s="14">
        <v>667.01</v>
      </c>
      <c r="K18" s="14">
        <v>5017.8</v>
      </c>
    </row>
    <row r="19" spans="1:11" x14ac:dyDescent="0.2">
      <c r="A19" s="2" t="s">
        <v>28</v>
      </c>
      <c r="B19" s="1" t="s">
        <v>29</v>
      </c>
      <c r="C19" s="14">
        <v>5684.81</v>
      </c>
      <c r="D19" s="14">
        <v>5684.81</v>
      </c>
      <c r="E19" s="14">
        <v>0</v>
      </c>
      <c r="F19" s="14">
        <v>0</v>
      </c>
      <c r="G19" s="14">
        <v>667.01</v>
      </c>
      <c r="H19" s="14">
        <v>667.01</v>
      </c>
      <c r="I19" s="14">
        <v>0</v>
      </c>
      <c r="J19" s="14">
        <v>667.01</v>
      </c>
      <c r="K19" s="14">
        <v>5017.8</v>
      </c>
    </row>
    <row r="20" spans="1:11" x14ac:dyDescent="0.2">
      <c r="A20" s="2" t="s">
        <v>30</v>
      </c>
      <c r="B20" s="1" t="s">
        <v>31</v>
      </c>
      <c r="C20" s="14">
        <v>5684.81</v>
      </c>
      <c r="D20" s="14">
        <v>5684.81</v>
      </c>
      <c r="E20" s="14">
        <v>0</v>
      </c>
      <c r="F20" s="14">
        <v>0</v>
      </c>
      <c r="G20" s="14">
        <v>667.01</v>
      </c>
      <c r="H20" s="14">
        <v>667.01</v>
      </c>
      <c r="I20" s="14">
        <v>0</v>
      </c>
      <c r="J20" s="14">
        <v>667.01</v>
      </c>
      <c r="K20" s="14">
        <v>5017.8</v>
      </c>
    </row>
    <row r="21" spans="1:11" x14ac:dyDescent="0.2">
      <c r="A21" s="2" t="s">
        <v>32</v>
      </c>
      <c r="B21" s="1" t="s">
        <v>33</v>
      </c>
      <c r="C21" s="14">
        <v>5684.81</v>
      </c>
      <c r="D21" s="14">
        <v>5684.81</v>
      </c>
      <c r="E21" s="14">
        <v>0</v>
      </c>
      <c r="F21" s="14">
        <v>0</v>
      </c>
      <c r="G21" s="14">
        <v>667.01</v>
      </c>
      <c r="H21" s="14">
        <v>667.01</v>
      </c>
      <c r="I21" s="14">
        <v>0</v>
      </c>
      <c r="J21" s="14">
        <v>667.01</v>
      </c>
      <c r="K21" s="14">
        <v>5017.8</v>
      </c>
    </row>
    <row r="22" spans="1:11" x14ac:dyDescent="0.2">
      <c r="A22" s="2" t="s">
        <v>34</v>
      </c>
      <c r="B22" s="1" t="s">
        <v>35</v>
      </c>
      <c r="C22" s="14">
        <v>5684.81</v>
      </c>
      <c r="D22" s="14">
        <v>5684.81</v>
      </c>
      <c r="E22" s="14">
        <v>0</v>
      </c>
      <c r="F22" s="14">
        <v>0</v>
      </c>
      <c r="G22" s="14">
        <v>667.01</v>
      </c>
      <c r="H22" s="14">
        <v>667.01</v>
      </c>
      <c r="I22" s="14">
        <v>0</v>
      </c>
      <c r="J22" s="14">
        <v>667.01</v>
      </c>
      <c r="K22" s="14">
        <v>5017.8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51163.29</v>
      </c>
      <c r="D24" s="18">
        <v>51163.29</v>
      </c>
      <c r="E24" s="18">
        <v>0</v>
      </c>
      <c r="F24" s="18">
        <v>0</v>
      </c>
      <c r="G24" s="18">
        <v>6003.09</v>
      </c>
      <c r="H24" s="18">
        <v>6003.09</v>
      </c>
      <c r="I24" s="18">
        <v>0</v>
      </c>
      <c r="J24" s="18">
        <v>6003.09</v>
      </c>
      <c r="K24" s="18">
        <v>45160.2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16396.23</v>
      </c>
      <c r="D27" s="14">
        <v>16396.23</v>
      </c>
      <c r="E27" s="14">
        <v>0</v>
      </c>
      <c r="F27" s="14">
        <v>0</v>
      </c>
      <c r="G27" s="14">
        <v>3103.52</v>
      </c>
      <c r="H27" s="14">
        <v>3103.52</v>
      </c>
      <c r="I27" s="14">
        <v>0.11</v>
      </c>
      <c r="J27" s="14">
        <v>3103.63</v>
      </c>
      <c r="K27" s="14">
        <v>13292.6</v>
      </c>
    </row>
    <row r="28" spans="1:11" x14ac:dyDescent="0.2">
      <c r="A28" s="2" t="s">
        <v>41</v>
      </c>
      <c r="B28" s="1" t="s">
        <v>42</v>
      </c>
      <c r="C28" s="14">
        <v>4640.55</v>
      </c>
      <c r="D28" s="14">
        <v>4640.55</v>
      </c>
      <c r="E28" s="14">
        <v>0</v>
      </c>
      <c r="F28" s="14">
        <v>0</v>
      </c>
      <c r="G28" s="14">
        <v>459.13</v>
      </c>
      <c r="H28" s="14">
        <v>459.13</v>
      </c>
      <c r="I28" s="14">
        <v>0.02</v>
      </c>
      <c r="J28" s="14">
        <v>459.15</v>
      </c>
      <c r="K28" s="14">
        <v>4181.3999999999996</v>
      </c>
    </row>
    <row r="29" spans="1:11" x14ac:dyDescent="0.2">
      <c r="A29" s="2" t="s">
        <v>43</v>
      </c>
      <c r="B29" s="1" t="s">
        <v>44</v>
      </c>
      <c r="C29" s="14">
        <v>2025.61</v>
      </c>
      <c r="D29" s="14">
        <v>2025.61</v>
      </c>
      <c r="E29" s="19">
        <v>-188.71</v>
      </c>
      <c r="F29" s="19">
        <v>-70.040000000000006</v>
      </c>
      <c r="G29" s="14">
        <v>118.67</v>
      </c>
      <c r="H29" s="14">
        <v>0</v>
      </c>
      <c r="I29" s="14">
        <v>0.05</v>
      </c>
      <c r="J29" s="14">
        <v>-69.989999999999995</v>
      </c>
      <c r="K29" s="14">
        <v>2095.6</v>
      </c>
    </row>
    <row r="30" spans="1:11" x14ac:dyDescent="0.2">
      <c r="A30" s="2" t="s">
        <v>45</v>
      </c>
      <c r="B30" s="1" t="s">
        <v>46</v>
      </c>
      <c r="C30" s="14">
        <v>5301.77</v>
      </c>
      <c r="D30" s="14">
        <v>5301.77</v>
      </c>
      <c r="E30" s="14">
        <v>0</v>
      </c>
      <c r="F30" s="14">
        <v>0</v>
      </c>
      <c r="G30" s="14">
        <v>585.20000000000005</v>
      </c>
      <c r="H30" s="14">
        <v>585.20000000000005</v>
      </c>
      <c r="I30" s="14">
        <v>0.17</v>
      </c>
      <c r="J30" s="14">
        <v>585.37</v>
      </c>
      <c r="K30" s="14">
        <v>4716.3999999999996</v>
      </c>
    </row>
    <row r="31" spans="1:11" x14ac:dyDescent="0.2">
      <c r="A31" s="2" t="s">
        <v>47</v>
      </c>
      <c r="B31" s="1" t="s">
        <v>48</v>
      </c>
      <c r="C31" s="14">
        <v>3150</v>
      </c>
      <c r="D31" s="14">
        <v>3150</v>
      </c>
      <c r="E31" s="19">
        <v>-125.1</v>
      </c>
      <c r="F31" s="14">
        <v>0</v>
      </c>
      <c r="G31" s="14">
        <v>238.68</v>
      </c>
      <c r="H31" s="14">
        <v>113.58</v>
      </c>
      <c r="I31" s="14">
        <v>0.02</v>
      </c>
      <c r="J31" s="14">
        <v>113.6</v>
      </c>
      <c r="K31" s="14">
        <v>3036.4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31514.16</v>
      </c>
      <c r="D33" s="18">
        <v>31514.16</v>
      </c>
      <c r="E33" s="20">
        <v>-313.81</v>
      </c>
      <c r="F33" s="20">
        <v>-70.040000000000006</v>
      </c>
      <c r="G33" s="18">
        <v>4505.2</v>
      </c>
      <c r="H33" s="18">
        <v>4261.43</v>
      </c>
      <c r="I33" s="18">
        <v>0.37</v>
      </c>
      <c r="J33" s="18">
        <v>4191.76</v>
      </c>
      <c r="K33" s="18">
        <v>27322.400000000001</v>
      </c>
    </row>
    <row r="35" spans="1:11" x14ac:dyDescent="0.2">
      <c r="A35" s="12" t="s">
        <v>49</v>
      </c>
    </row>
    <row r="36" spans="1:11" x14ac:dyDescent="0.2">
      <c r="A36" s="2" t="s">
        <v>50</v>
      </c>
      <c r="B36" s="1" t="s">
        <v>51</v>
      </c>
      <c r="C36" s="14">
        <v>2025.61</v>
      </c>
      <c r="D36" s="14">
        <v>2025.61</v>
      </c>
      <c r="E36" s="19">
        <v>-188.71</v>
      </c>
      <c r="F36" s="19">
        <v>-70.040000000000006</v>
      </c>
      <c r="G36" s="14">
        <v>118.67</v>
      </c>
      <c r="H36" s="14">
        <v>0</v>
      </c>
      <c r="I36" s="14">
        <v>0.05</v>
      </c>
      <c r="J36" s="14">
        <v>-69.989999999999995</v>
      </c>
      <c r="K36" s="14">
        <v>2095.6</v>
      </c>
    </row>
    <row r="37" spans="1:11" x14ac:dyDescent="0.2">
      <c r="A37" s="2" t="s">
        <v>52</v>
      </c>
      <c r="B37" s="1" t="s">
        <v>53</v>
      </c>
      <c r="C37" s="14">
        <v>8852.1299999999992</v>
      </c>
      <c r="D37" s="14">
        <v>8852.1299999999992</v>
      </c>
      <c r="E37" s="14">
        <v>0</v>
      </c>
      <c r="F37" s="14">
        <v>0</v>
      </c>
      <c r="G37" s="14">
        <v>1343.55</v>
      </c>
      <c r="H37" s="14">
        <v>1343.55</v>
      </c>
      <c r="I37" s="14">
        <v>0.18</v>
      </c>
      <c r="J37" s="14">
        <v>1343.73</v>
      </c>
      <c r="K37" s="14">
        <v>7508.4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10877.74</v>
      </c>
      <c r="D39" s="18">
        <v>10877.74</v>
      </c>
      <c r="E39" s="20">
        <v>-188.71</v>
      </c>
      <c r="F39" s="20">
        <v>-70.040000000000006</v>
      </c>
      <c r="G39" s="18">
        <v>1462.22</v>
      </c>
      <c r="H39" s="18">
        <v>1343.55</v>
      </c>
      <c r="I39" s="18">
        <v>0.23</v>
      </c>
      <c r="J39" s="18">
        <v>1273.74</v>
      </c>
      <c r="K39" s="18">
        <v>9604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6982.76</v>
      </c>
      <c r="D42" s="14">
        <v>6982.76</v>
      </c>
      <c r="E42" s="14">
        <v>0</v>
      </c>
      <c r="F42" s="14">
        <v>0</v>
      </c>
      <c r="G42" s="14">
        <v>944.25</v>
      </c>
      <c r="H42" s="14">
        <v>944.25</v>
      </c>
      <c r="I42" s="14">
        <v>0.11</v>
      </c>
      <c r="J42" s="14">
        <v>944.36</v>
      </c>
      <c r="K42" s="14">
        <v>6038.4</v>
      </c>
    </row>
    <row r="43" spans="1:11" x14ac:dyDescent="0.2">
      <c r="A43" s="2" t="s">
        <v>57</v>
      </c>
      <c r="B43" s="1" t="s">
        <v>58</v>
      </c>
      <c r="C43" s="14">
        <v>2019.62</v>
      </c>
      <c r="D43" s="14">
        <v>2019.62</v>
      </c>
      <c r="E43" s="19">
        <v>-188.71</v>
      </c>
      <c r="F43" s="19">
        <v>-70.430000000000007</v>
      </c>
      <c r="G43" s="14">
        <v>118.29</v>
      </c>
      <c r="H43" s="14">
        <v>0</v>
      </c>
      <c r="I43" s="19">
        <v>-0.15</v>
      </c>
      <c r="J43" s="14">
        <v>-70.58</v>
      </c>
      <c r="K43" s="14">
        <v>2090.1999999999998</v>
      </c>
    </row>
    <row r="44" spans="1:11" x14ac:dyDescent="0.2">
      <c r="A44" s="2" t="s">
        <v>59</v>
      </c>
      <c r="B44" s="1" t="s">
        <v>60</v>
      </c>
      <c r="C44" s="14">
        <v>2131.7600000000002</v>
      </c>
      <c r="D44" s="14">
        <v>2131.7600000000002</v>
      </c>
      <c r="E44" s="19">
        <v>-188.71</v>
      </c>
      <c r="F44" s="19">
        <v>-60.82</v>
      </c>
      <c r="G44" s="14">
        <v>127.9</v>
      </c>
      <c r="H44" s="14">
        <v>0</v>
      </c>
      <c r="I44" s="19">
        <v>-0.02</v>
      </c>
      <c r="J44" s="14">
        <v>-60.84</v>
      </c>
      <c r="K44" s="14">
        <v>2192.6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11134.14</v>
      </c>
      <c r="D46" s="18">
        <v>11134.14</v>
      </c>
      <c r="E46" s="20">
        <v>-377.42</v>
      </c>
      <c r="F46" s="20">
        <v>-131.25</v>
      </c>
      <c r="G46" s="18">
        <v>1190.44</v>
      </c>
      <c r="H46" s="18">
        <v>944.25</v>
      </c>
      <c r="I46" s="20">
        <v>-0.06</v>
      </c>
      <c r="J46" s="18">
        <v>812.94</v>
      </c>
      <c r="K46" s="18">
        <v>10321.200000000001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2351.16</v>
      </c>
      <c r="D49" s="14">
        <v>2351.16</v>
      </c>
      <c r="E49" s="19">
        <v>-160.30000000000001</v>
      </c>
      <c r="F49" s="19">
        <v>-8.5299999999999994</v>
      </c>
      <c r="G49" s="14">
        <v>151.77000000000001</v>
      </c>
      <c r="H49" s="14">
        <v>0</v>
      </c>
      <c r="I49" s="14">
        <v>0.09</v>
      </c>
      <c r="J49" s="14">
        <v>-8.44</v>
      </c>
      <c r="K49" s="14">
        <v>2359.6</v>
      </c>
    </row>
    <row r="50" spans="1:11" x14ac:dyDescent="0.2">
      <c r="A50" s="2" t="s">
        <v>64</v>
      </c>
      <c r="B50" s="1" t="s">
        <v>65</v>
      </c>
      <c r="C50" s="14">
        <v>2971.08</v>
      </c>
      <c r="D50" s="14">
        <v>2971.08</v>
      </c>
      <c r="E50" s="19">
        <v>-145.38</v>
      </c>
      <c r="F50" s="14">
        <v>0</v>
      </c>
      <c r="G50" s="14">
        <v>219.21</v>
      </c>
      <c r="H50" s="14">
        <v>73.84</v>
      </c>
      <c r="I50" s="14">
        <v>0.04</v>
      </c>
      <c r="J50" s="14">
        <v>73.88</v>
      </c>
      <c r="K50" s="14">
        <v>2897.2</v>
      </c>
    </row>
    <row r="51" spans="1:11" x14ac:dyDescent="0.2">
      <c r="A51" s="2" t="s">
        <v>66</v>
      </c>
      <c r="B51" s="1" t="s">
        <v>67</v>
      </c>
      <c r="C51" s="14">
        <v>2715.61</v>
      </c>
      <c r="D51" s="14">
        <v>2715.61</v>
      </c>
      <c r="E51" s="19">
        <v>-145.38</v>
      </c>
      <c r="F51" s="14">
        <v>0</v>
      </c>
      <c r="G51" s="14">
        <v>191.42</v>
      </c>
      <c r="H51" s="14">
        <v>46.04</v>
      </c>
      <c r="I51" s="19">
        <v>-0.03</v>
      </c>
      <c r="J51" s="14">
        <v>46.01</v>
      </c>
      <c r="K51" s="14">
        <v>2669.6</v>
      </c>
    </row>
    <row r="52" spans="1:11" x14ac:dyDescent="0.2">
      <c r="A52" s="2" t="s">
        <v>68</v>
      </c>
      <c r="B52" s="1" t="s">
        <v>69</v>
      </c>
      <c r="C52" s="14">
        <v>3150</v>
      </c>
      <c r="D52" s="14">
        <v>3150</v>
      </c>
      <c r="E52" s="19">
        <v>-125.1</v>
      </c>
      <c r="F52" s="14">
        <v>0</v>
      </c>
      <c r="G52" s="14">
        <v>238.68</v>
      </c>
      <c r="H52" s="14">
        <v>113.58</v>
      </c>
      <c r="I52" s="19">
        <v>-0.18</v>
      </c>
      <c r="J52" s="14">
        <v>113.4</v>
      </c>
      <c r="K52" s="14">
        <v>3036.6</v>
      </c>
    </row>
    <row r="53" spans="1:11" x14ac:dyDescent="0.2">
      <c r="A53" s="2" t="s">
        <v>70</v>
      </c>
      <c r="B53" s="1" t="s">
        <v>71</v>
      </c>
      <c r="C53" s="14">
        <v>2873.11</v>
      </c>
      <c r="D53" s="14">
        <v>2873.11</v>
      </c>
      <c r="E53" s="19">
        <v>-145.38</v>
      </c>
      <c r="F53" s="14">
        <v>0</v>
      </c>
      <c r="G53" s="14">
        <v>208.55</v>
      </c>
      <c r="H53" s="14">
        <v>63.18</v>
      </c>
      <c r="I53" s="19">
        <v>-7.0000000000000007E-2</v>
      </c>
      <c r="J53" s="14">
        <v>63.11</v>
      </c>
      <c r="K53" s="14">
        <v>2810</v>
      </c>
    </row>
    <row r="54" spans="1:11" x14ac:dyDescent="0.2">
      <c r="A54" s="2" t="s">
        <v>72</v>
      </c>
      <c r="B54" s="1" t="s">
        <v>73</v>
      </c>
      <c r="C54" s="14">
        <v>3302.14</v>
      </c>
      <c r="D54" s="14">
        <v>3302.14</v>
      </c>
      <c r="E54" s="19">
        <v>-125.1</v>
      </c>
      <c r="F54" s="14">
        <v>0</v>
      </c>
      <c r="G54" s="14">
        <v>255.23</v>
      </c>
      <c r="H54" s="14">
        <v>130.13</v>
      </c>
      <c r="I54" s="14">
        <v>0.01</v>
      </c>
      <c r="J54" s="14">
        <v>130.13999999999999</v>
      </c>
      <c r="K54" s="14">
        <v>3172</v>
      </c>
    </row>
    <row r="55" spans="1:11" x14ac:dyDescent="0.2">
      <c r="A55" s="2" t="s">
        <v>74</v>
      </c>
      <c r="B55" s="1" t="s">
        <v>75</v>
      </c>
      <c r="C55" s="14">
        <v>3552.89</v>
      </c>
      <c r="D55" s="14">
        <v>3552.89</v>
      </c>
      <c r="E55" s="19">
        <v>-107.37</v>
      </c>
      <c r="F55" s="14">
        <v>0</v>
      </c>
      <c r="G55" s="14">
        <v>282.51</v>
      </c>
      <c r="H55" s="14">
        <v>175.14</v>
      </c>
      <c r="I55" s="19">
        <v>-0.05</v>
      </c>
      <c r="J55" s="14">
        <v>175.09</v>
      </c>
      <c r="K55" s="14">
        <v>3377.8</v>
      </c>
    </row>
    <row r="56" spans="1:11" x14ac:dyDescent="0.2">
      <c r="A56" s="2" t="s">
        <v>76</v>
      </c>
      <c r="B56" s="1" t="s">
        <v>77</v>
      </c>
      <c r="C56" s="14">
        <v>2971.08</v>
      </c>
      <c r="D56" s="14">
        <v>2971.08</v>
      </c>
      <c r="E56" s="19">
        <v>-145.38</v>
      </c>
      <c r="F56" s="14">
        <v>0</v>
      </c>
      <c r="G56" s="14">
        <v>219.21</v>
      </c>
      <c r="H56" s="14">
        <v>73.84</v>
      </c>
      <c r="I56" s="14">
        <v>0.04</v>
      </c>
      <c r="J56" s="14">
        <v>73.88</v>
      </c>
      <c r="K56" s="14">
        <v>2897.2</v>
      </c>
    </row>
    <row r="57" spans="1:11" x14ac:dyDescent="0.2">
      <c r="A57" s="2" t="s">
        <v>78</v>
      </c>
      <c r="B57" s="1" t="s">
        <v>79</v>
      </c>
      <c r="C57" s="14">
        <v>6019.49</v>
      </c>
      <c r="D57" s="14">
        <v>6019.49</v>
      </c>
      <c r="E57" s="14">
        <v>0</v>
      </c>
      <c r="F57" s="14">
        <v>0</v>
      </c>
      <c r="G57" s="14">
        <v>738.5</v>
      </c>
      <c r="H57" s="14">
        <v>738.5</v>
      </c>
      <c r="I57" s="19">
        <v>-0.01</v>
      </c>
      <c r="J57" s="14">
        <v>738.49</v>
      </c>
      <c r="K57" s="14">
        <v>5281</v>
      </c>
    </row>
    <row r="58" spans="1:11" x14ac:dyDescent="0.2">
      <c r="A58" s="2" t="s">
        <v>80</v>
      </c>
      <c r="B58" s="1" t="s">
        <v>81</v>
      </c>
      <c r="C58" s="14">
        <v>2971.08</v>
      </c>
      <c r="D58" s="14">
        <v>2971.08</v>
      </c>
      <c r="E58" s="19">
        <v>-145.38</v>
      </c>
      <c r="F58" s="14">
        <v>0</v>
      </c>
      <c r="G58" s="14">
        <v>219.21</v>
      </c>
      <c r="H58" s="14">
        <v>73.84</v>
      </c>
      <c r="I58" s="14">
        <v>0.04</v>
      </c>
      <c r="J58" s="14">
        <v>73.88</v>
      </c>
      <c r="K58" s="14">
        <v>2897.2</v>
      </c>
    </row>
    <row r="59" spans="1:11" x14ac:dyDescent="0.2">
      <c r="A59" s="2" t="s">
        <v>82</v>
      </c>
      <c r="B59" s="1" t="s">
        <v>83</v>
      </c>
      <c r="C59" s="14">
        <v>3302.14</v>
      </c>
      <c r="D59" s="14">
        <v>3302.14</v>
      </c>
      <c r="E59" s="19">
        <v>-125.1</v>
      </c>
      <c r="F59" s="14">
        <v>0</v>
      </c>
      <c r="G59" s="14">
        <v>255.23</v>
      </c>
      <c r="H59" s="14">
        <v>130.13</v>
      </c>
      <c r="I59" s="14">
        <v>0.01</v>
      </c>
      <c r="J59" s="14">
        <v>130.13999999999999</v>
      </c>
      <c r="K59" s="14">
        <v>3172</v>
      </c>
    </row>
    <row r="60" spans="1:11" x14ac:dyDescent="0.2">
      <c r="A60" s="2" t="s">
        <v>84</v>
      </c>
      <c r="B60" s="1" t="s">
        <v>85</v>
      </c>
      <c r="C60" s="14">
        <v>2971.08</v>
      </c>
      <c r="D60" s="14">
        <v>2971.08</v>
      </c>
      <c r="E60" s="19">
        <v>-145.38</v>
      </c>
      <c r="F60" s="14">
        <v>0</v>
      </c>
      <c r="G60" s="14">
        <v>219.21</v>
      </c>
      <c r="H60" s="14">
        <v>73.84</v>
      </c>
      <c r="I60" s="14">
        <v>0.04</v>
      </c>
      <c r="J60" s="14">
        <v>73.88</v>
      </c>
      <c r="K60" s="14">
        <v>2897.2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39150.86</v>
      </c>
      <c r="D62" s="18">
        <v>39150.86</v>
      </c>
      <c r="E62" s="20">
        <v>-1515.25</v>
      </c>
      <c r="F62" s="20">
        <v>-8.5299999999999994</v>
      </c>
      <c r="G62" s="18">
        <v>3198.73</v>
      </c>
      <c r="H62" s="18">
        <v>1692.06</v>
      </c>
      <c r="I62" s="20">
        <v>-7.0000000000000007E-2</v>
      </c>
      <c r="J62" s="18">
        <v>1683.46</v>
      </c>
      <c r="K62" s="18">
        <v>37467.4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807.03</v>
      </c>
      <c r="D65" s="14">
        <v>807.03</v>
      </c>
      <c r="E65" s="19">
        <v>-200.83</v>
      </c>
      <c r="F65" s="19">
        <v>-160.15</v>
      </c>
      <c r="G65" s="14">
        <v>40.68</v>
      </c>
      <c r="H65" s="14">
        <v>0</v>
      </c>
      <c r="I65" s="19">
        <v>-0.02</v>
      </c>
      <c r="J65" s="14">
        <v>-160.16999999999999</v>
      </c>
      <c r="K65" s="14">
        <v>967.2</v>
      </c>
    </row>
    <row r="66" spans="1:11" x14ac:dyDescent="0.2">
      <c r="A66" s="2" t="s">
        <v>89</v>
      </c>
      <c r="B66" s="1" t="s">
        <v>90</v>
      </c>
      <c r="C66" s="14">
        <v>2715.61</v>
      </c>
      <c r="D66" s="14">
        <v>2715.61</v>
      </c>
      <c r="E66" s="19">
        <v>-145.38</v>
      </c>
      <c r="F66" s="14">
        <v>0</v>
      </c>
      <c r="G66" s="14">
        <v>191.42</v>
      </c>
      <c r="H66" s="14">
        <v>46.04</v>
      </c>
      <c r="I66" s="19">
        <v>-0.03</v>
      </c>
      <c r="J66" s="14">
        <v>46.01</v>
      </c>
      <c r="K66" s="14">
        <v>2669.6</v>
      </c>
    </row>
    <row r="67" spans="1:11" x14ac:dyDescent="0.2">
      <c r="A67" s="2" t="s">
        <v>91</v>
      </c>
      <c r="B67" s="1" t="s">
        <v>92</v>
      </c>
      <c r="C67" s="14">
        <v>1456.4</v>
      </c>
      <c r="D67" s="14">
        <v>1456.4</v>
      </c>
      <c r="E67" s="19">
        <v>-200.63</v>
      </c>
      <c r="F67" s="19">
        <v>-118.39</v>
      </c>
      <c r="G67" s="14">
        <v>82.24</v>
      </c>
      <c r="H67" s="14">
        <v>0</v>
      </c>
      <c r="I67" s="19">
        <v>-0.01</v>
      </c>
      <c r="J67" s="14">
        <v>-118.4</v>
      </c>
      <c r="K67" s="14">
        <v>1574.8</v>
      </c>
    </row>
    <row r="68" spans="1:11" x14ac:dyDescent="0.2">
      <c r="A68" s="2" t="s">
        <v>93</v>
      </c>
      <c r="B68" s="1" t="s">
        <v>94</v>
      </c>
      <c r="C68" s="14">
        <v>1169.28</v>
      </c>
      <c r="D68" s="14">
        <v>1169.28</v>
      </c>
      <c r="E68" s="19">
        <v>-200.74</v>
      </c>
      <c r="F68" s="19">
        <v>-136.87</v>
      </c>
      <c r="G68" s="14">
        <v>63.87</v>
      </c>
      <c r="H68" s="14">
        <v>0</v>
      </c>
      <c r="I68" s="19">
        <v>-0.05</v>
      </c>
      <c r="J68" s="14">
        <v>-136.91999999999999</v>
      </c>
      <c r="K68" s="14">
        <v>1306.2</v>
      </c>
    </row>
    <row r="69" spans="1:11" x14ac:dyDescent="0.2">
      <c r="A69" s="2" t="s">
        <v>95</v>
      </c>
      <c r="B69" s="1" t="s">
        <v>96</v>
      </c>
      <c r="C69" s="14">
        <v>1169.28</v>
      </c>
      <c r="D69" s="14">
        <v>1169.28</v>
      </c>
      <c r="E69" s="19">
        <v>-200.74</v>
      </c>
      <c r="F69" s="19">
        <v>-136.87</v>
      </c>
      <c r="G69" s="14">
        <v>63.87</v>
      </c>
      <c r="H69" s="14">
        <v>0</v>
      </c>
      <c r="I69" s="19">
        <v>-0.05</v>
      </c>
      <c r="J69" s="14">
        <v>-136.91999999999999</v>
      </c>
      <c r="K69" s="14">
        <v>1306.2</v>
      </c>
    </row>
    <row r="70" spans="1:11" x14ac:dyDescent="0.2">
      <c r="A70" s="2" t="s">
        <v>97</v>
      </c>
      <c r="B70" s="1" t="s">
        <v>98</v>
      </c>
      <c r="C70" s="14">
        <v>740.09</v>
      </c>
      <c r="D70" s="14">
        <v>740.09</v>
      </c>
      <c r="E70" s="19">
        <v>-200.83</v>
      </c>
      <c r="F70" s="19">
        <v>-164.43</v>
      </c>
      <c r="G70" s="14">
        <v>36.4</v>
      </c>
      <c r="H70" s="14">
        <v>0</v>
      </c>
      <c r="I70" s="19">
        <v>-0.08</v>
      </c>
      <c r="J70" s="14">
        <v>-164.51</v>
      </c>
      <c r="K70" s="14">
        <v>904.6</v>
      </c>
    </row>
    <row r="71" spans="1:11" x14ac:dyDescent="0.2">
      <c r="A71" s="2" t="s">
        <v>99</v>
      </c>
      <c r="B71" s="1" t="s">
        <v>100</v>
      </c>
      <c r="C71" s="14">
        <v>1670.6</v>
      </c>
      <c r="D71" s="14">
        <v>1670.6</v>
      </c>
      <c r="E71" s="19">
        <v>-200.63</v>
      </c>
      <c r="F71" s="19">
        <v>-104.68</v>
      </c>
      <c r="G71" s="14">
        <v>95.95</v>
      </c>
      <c r="H71" s="14">
        <v>0</v>
      </c>
      <c r="I71" s="19">
        <v>-0.12</v>
      </c>
      <c r="J71" s="14">
        <v>-104.8</v>
      </c>
      <c r="K71" s="14">
        <v>1775.4</v>
      </c>
    </row>
    <row r="72" spans="1:11" x14ac:dyDescent="0.2">
      <c r="A72" s="2" t="s">
        <v>101</v>
      </c>
      <c r="B72" s="1" t="s">
        <v>102</v>
      </c>
      <c r="C72" s="14">
        <v>3301.2</v>
      </c>
      <c r="D72" s="14">
        <v>3301.2</v>
      </c>
      <c r="E72" s="19">
        <v>-125.1</v>
      </c>
      <c r="F72" s="14">
        <v>0</v>
      </c>
      <c r="G72" s="14">
        <v>255.13</v>
      </c>
      <c r="H72" s="14">
        <v>130.03</v>
      </c>
      <c r="I72" s="19">
        <v>-0.03</v>
      </c>
      <c r="J72" s="14">
        <v>130</v>
      </c>
      <c r="K72" s="14">
        <v>3171.2</v>
      </c>
    </row>
    <row r="73" spans="1:11" x14ac:dyDescent="0.2">
      <c r="A73" s="2" t="s">
        <v>103</v>
      </c>
      <c r="B73" s="1" t="s">
        <v>104</v>
      </c>
      <c r="C73" s="14">
        <v>807.03</v>
      </c>
      <c r="D73" s="14">
        <v>807.03</v>
      </c>
      <c r="E73" s="19">
        <v>-200.83</v>
      </c>
      <c r="F73" s="19">
        <v>-160.15</v>
      </c>
      <c r="G73" s="14">
        <v>40.68</v>
      </c>
      <c r="H73" s="14">
        <v>0</v>
      </c>
      <c r="I73" s="19">
        <v>-0.02</v>
      </c>
      <c r="J73" s="14">
        <v>-160.16999999999999</v>
      </c>
      <c r="K73" s="14">
        <v>967.2</v>
      </c>
    </row>
    <row r="74" spans="1:11" x14ac:dyDescent="0.2">
      <c r="A74" s="2" t="s">
        <v>105</v>
      </c>
      <c r="B74" s="1" t="s">
        <v>106</v>
      </c>
      <c r="C74" s="14">
        <v>2019.62</v>
      </c>
      <c r="D74" s="14">
        <v>2019.62</v>
      </c>
      <c r="E74" s="19">
        <v>-188.71</v>
      </c>
      <c r="F74" s="19">
        <v>-70.430000000000007</v>
      </c>
      <c r="G74" s="14">
        <v>118.29</v>
      </c>
      <c r="H74" s="14">
        <v>0</v>
      </c>
      <c r="I74" s="19">
        <v>-0.15</v>
      </c>
      <c r="J74" s="14">
        <v>-70.58</v>
      </c>
      <c r="K74" s="14">
        <v>2090.1999999999998</v>
      </c>
    </row>
    <row r="75" spans="1:11" x14ac:dyDescent="0.2">
      <c r="A75" s="2" t="s">
        <v>107</v>
      </c>
      <c r="B75" s="1" t="s">
        <v>108</v>
      </c>
      <c r="C75" s="14">
        <v>1445.22</v>
      </c>
      <c r="D75" s="14">
        <v>1445.22</v>
      </c>
      <c r="E75" s="19">
        <v>-200.63</v>
      </c>
      <c r="F75" s="19">
        <v>-119.11</v>
      </c>
      <c r="G75" s="14">
        <v>81.53</v>
      </c>
      <c r="H75" s="14">
        <v>0</v>
      </c>
      <c r="I75" s="19">
        <v>-7.0000000000000007E-2</v>
      </c>
      <c r="J75" s="14">
        <v>-119.18</v>
      </c>
      <c r="K75" s="14">
        <v>1564.4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17301.36</v>
      </c>
      <c r="D77" s="18">
        <v>17301.36</v>
      </c>
      <c r="E77" s="20">
        <v>-2065.0500000000002</v>
      </c>
      <c r="F77" s="20">
        <v>-1171.08</v>
      </c>
      <c r="G77" s="18">
        <v>1070.06</v>
      </c>
      <c r="H77" s="18">
        <v>176.07</v>
      </c>
      <c r="I77" s="20">
        <v>-0.63</v>
      </c>
      <c r="J77" s="18">
        <v>-995.64</v>
      </c>
      <c r="K77" s="18">
        <v>18297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2634.97</v>
      </c>
      <c r="D80" s="14">
        <v>2634.97</v>
      </c>
      <c r="E80" s="19">
        <v>-145.38</v>
      </c>
      <c r="F80" s="14">
        <v>0</v>
      </c>
      <c r="G80" s="14">
        <v>182.65</v>
      </c>
      <c r="H80" s="14">
        <v>37.270000000000003</v>
      </c>
      <c r="I80" s="19">
        <v>-0.1</v>
      </c>
      <c r="J80" s="14">
        <v>37.17</v>
      </c>
      <c r="K80" s="14">
        <v>2597.8000000000002</v>
      </c>
    </row>
    <row r="81" spans="1:11" x14ac:dyDescent="0.2">
      <c r="A81" s="2" t="s">
        <v>112</v>
      </c>
      <c r="B81" s="1" t="s">
        <v>113</v>
      </c>
      <c r="C81" s="14">
        <v>1384.42</v>
      </c>
      <c r="D81" s="14">
        <v>1384.42</v>
      </c>
      <c r="E81" s="19">
        <v>-200.63</v>
      </c>
      <c r="F81" s="19">
        <v>-123</v>
      </c>
      <c r="G81" s="14">
        <v>77.63</v>
      </c>
      <c r="H81" s="14">
        <v>0</v>
      </c>
      <c r="I81" s="14">
        <v>0.02</v>
      </c>
      <c r="J81" s="14">
        <v>-122.98</v>
      </c>
      <c r="K81" s="14">
        <v>1507.4</v>
      </c>
    </row>
    <row r="82" spans="1:11" x14ac:dyDescent="0.2">
      <c r="A82" s="2" t="s">
        <v>114</v>
      </c>
      <c r="B82" s="1" t="s">
        <v>115</v>
      </c>
      <c r="C82" s="14">
        <v>2971.08</v>
      </c>
      <c r="D82" s="14">
        <v>2971.08</v>
      </c>
      <c r="E82" s="19">
        <v>-145.38</v>
      </c>
      <c r="F82" s="14">
        <v>0</v>
      </c>
      <c r="G82" s="14">
        <v>219.21</v>
      </c>
      <c r="H82" s="14">
        <v>73.84</v>
      </c>
      <c r="I82" s="14">
        <v>0.04</v>
      </c>
      <c r="J82" s="14">
        <v>73.88</v>
      </c>
      <c r="K82" s="14">
        <v>2897.2</v>
      </c>
    </row>
    <row r="83" spans="1:11" x14ac:dyDescent="0.2">
      <c r="A83" s="2" t="s">
        <v>116</v>
      </c>
      <c r="B83" s="1" t="s">
        <v>117</v>
      </c>
      <c r="C83" s="14">
        <v>954.61</v>
      </c>
      <c r="D83" s="14">
        <v>954.61</v>
      </c>
      <c r="E83" s="19">
        <v>-200.74</v>
      </c>
      <c r="F83" s="19">
        <v>-150.61000000000001</v>
      </c>
      <c r="G83" s="14">
        <v>50.13</v>
      </c>
      <c r="H83" s="14">
        <v>0</v>
      </c>
      <c r="I83" s="14">
        <v>0.02</v>
      </c>
      <c r="J83" s="14">
        <v>-150.59</v>
      </c>
      <c r="K83" s="14">
        <v>1105.2</v>
      </c>
    </row>
    <row r="84" spans="1:11" x14ac:dyDescent="0.2">
      <c r="A84" s="2" t="s">
        <v>118</v>
      </c>
      <c r="B84" s="1" t="s">
        <v>119</v>
      </c>
      <c r="C84" s="14">
        <v>2625.05</v>
      </c>
      <c r="D84" s="14">
        <v>2625.05</v>
      </c>
      <c r="E84" s="19">
        <v>-160.30000000000001</v>
      </c>
      <c r="F84" s="14">
        <v>0</v>
      </c>
      <c r="G84" s="14">
        <v>181.57</v>
      </c>
      <c r="H84" s="14">
        <v>21.27</v>
      </c>
      <c r="I84" s="19">
        <v>-0.02</v>
      </c>
      <c r="J84" s="14">
        <v>21.25</v>
      </c>
      <c r="K84" s="14">
        <v>2603.8000000000002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10570.13</v>
      </c>
      <c r="D86" s="18">
        <v>10570.13</v>
      </c>
      <c r="E86" s="20">
        <v>-852.43</v>
      </c>
      <c r="F86" s="20">
        <v>-273.61</v>
      </c>
      <c r="G86" s="18">
        <v>711.19</v>
      </c>
      <c r="H86" s="18">
        <v>132.38</v>
      </c>
      <c r="I86" s="20">
        <v>-0.04</v>
      </c>
      <c r="J86" s="18">
        <v>-141.27000000000001</v>
      </c>
      <c r="K86" s="18">
        <v>10711.4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1885.8</v>
      </c>
      <c r="D89" s="14">
        <v>1885.8</v>
      </c>
      <c r="E89" s="19">
        <v>-188.71</v>
      </c>
      <c r="F89" s="19">
        <v>-78.989999999999995</v>
      </c>
      <c r="G89" s="14">
        <v>109.72</v>
      </c>
      <c r="H89" s="14">
        <v>0</v>
      </c>
      <c r="I89" s="19">
        <v>-0.01</v>
      </c>
      <c r="J89" s="14">
        <v>-79</v>
      </c>
      <c r="K89" s="14">
        <v>1964.8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1885.8</v>
      </c>
      <c r="D91" s="18">
        <v>1885.8</v>
      </c>
      <c r="E91" s="20">
        <v>-188.71</v>
      </c>
      <c r="F91" s="20">
        <v>-78.989999999999995</v>
      </c>
      <c r="G91" s="18">
        <v>109.72</v>
      </c>
      <c r="H91" s="18">
        <v>0</v>
      </c>
      <c r="I91" s="20">
        <v>-0.01</v>
      </c>
      <c r="J91" s="18">
        <v>-79</v>
      </c>
      <c r="K91" s="18">
        <v>1964.8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453.76</v>
      </c>
      <c r="D94" s="14">
        <v>453.76</v>
      </c>
      <c r="E94" s="19">
        <v>-200.83</v>
      </c>
      <c r="F94" s="19">
        <v>-182.76</v>
      </c>
      <c r="G94" s="14">
        <v>18.07</v>
      </c>
      <c r="H94" s="14">
        <v>0</v>
      </c>
      <c r="I94" s="14">
        <v>0.12</v>
      </c>
      <c r="J94" s="14">
        <v>-182.64</v>
      </c>
      <c r="K94" s="14">
        <v>636.4</v>
      </c>
    </row>
    <row r="95" spans="1:11" x14ac:dyDescent="0.2">
      <c r="A95" s="2" t="s">
        <v>126</v>
      </c>
      <c r="B95" s="1" t="s">
        <v>127</v>
      </c>
      <c r="C95" s="14">
        <v>453.76</v>
      </c>
      <c r="D95" s="14">
        <v>453.76</v>
      </c>
      <c r="E95" s="19">
        <v>-200.83</v>
      </c>
      <c r="F95" s="19">
        <v>-182.76</v>
      </c>
      <c r="G95" s="14">
        <v>18.07</v>
      </c>
      <c r="H95" s="14">
        <v>0</v>
      </c>
      <c r="I95" s="14">
        <v>0.12</v>
      </c>
      <c r="J95" s="14">
        <v>-182.64</v>
      </c>
      <c r="K95" s="14">
        <v>636.4</v>
      </c>
    </row>
    <row r="96" spans="1:11" x14ac:dyDescent="0.2">
      <c r="A96" s="2" t="s">
        <v>128</v>
      </c>
      <c r="B96" s="1" t="s">
        <v>129</v>
      </c>
      <c r="C96" s="14">
        <v>453.76</v>
      </c>
      <c r="D96" s="14">
        <v>453.76</v>
      </c>
      <c r="E96" s="19">
        <v>-200.83</v>
      </c>
      <c r="F96" s="19">
        <v>-182.76</v>
      </c>
      <c r="G96" s="14">
        <v>18.07</v>
      </c>
      <c r="H96" s="14">
        <v>0</v>
      </c>
      <c r="I96" s="14">
        <v>0.12</v>
      </c>
      <c r="J96" s="14">
        <v>-182.64</v>
      </c>
      <c r="K96" s="14">
        <v>636.4</v>
      </c>
    </row>
    <row r="97" spans="1:11" x14ac:dyDescent="0.2">
      <c r="A97" s="2" t="s">
        <v>130</v>
      </c>
      <c r="B97" s="1" t="s">
        <v>131</v>
      </c>
      <c r="C97" s="14">
        <v>453.44</v>
      </c>
      <c r="D97" s="14">
        <v>453.44</v>
      </c>
      <c r="E97" s="19">
        <v>-200.83</v>
      </c>
      <c r="F97" s="19">
        <v>-182.78</v>
      </c>
      <c r="G97" s="14">
        <v>18.05</v>
      </c>
      <c r="H97" s="14">
        <v>0</v>
      </c>
      <c r="I97" s="14">
        <v>0.02</v>
      </c>
      <c r="J97" s="14">
        <v>-182.76</v>
      </c>
      <c r="K97" s="14">
        <v>636.20000000000005</v>
      </c>
    </row>
    <row r="98" spans="1:11" x14ac:dyDescent="0.2">
      <c r="A98" s="2" t="s">
        <v>132</v>
      </c>
      <c r="B98" s="1" t="s">
        <v>133</v>
      </c>
      <c r="C98" s="14">
        <v>453.44</v>
      </c>
      <c r="D98" s="14">
        <v>453.44</v>
      </c>
      <c r="E98" s="19">
        <v>-200.83</v>
      </c>
      <c r="F98" s="19">
        <v>-182.78</v>
      </c>
      <c r="G98" s="14">
        <v>18.05</v>
      </c>
      <c r="H98" s="14">
        <v>0</v>
      </c>
      <c r="I98" s="14">
        <v>0.02</v>
      </c>
      <c r="J98" s="14">
        <v>-182.76</v>
      </c>
      <c r="K98" s="14">
        <v>636.20000000000005</v>
      </c>
    </row>
    <row r="99" spans="1:11" x14ac:dyDescent="0.2">
      <c r="A99" s="2" t="s">
        <v>134</v>
      </c>
      <c r="B99" s="1" t="s">
        <v>135</v>
      </c>
      <c r="C99" s="14">
        <v>453.44</v>
      </c>
      <c r="D99" s="14">
        <v>453.44</v>
      </c>
      <c r="E99" s="19">
        <v>-200.83</v>
      </c>
      <c r="F99" s="19">
        <v>-182.78</v>
      </c>
      <c r="G99" s="14">
        <v>18.05</v>
      </c>
      <c r="H99" s="14">
        <v>0</v>
      </c>
      <c r="I99" s="14">
        <v>0.02</v>
      </c>
      <c r="J99" s="14">
        <v>-182.76</v>
      </c>
      <c r="K99" s="14">
        <v>636.20000000000005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2721.6</v>
      </c>
      <c r="D101" s="18">
        <v>2721.6</v>
      </c>
      <c r="E101" s="20">
        <v>-1204.98</v>
      </c>
      <c r="F101" s="20">
        <v>-1096.6199999999999</v>
      </c>
      <c r="G101" s="18">
        <v>108.36</v>
      </c>
      <c r="H101" s="18">
        <v>0</v>
      </c>
      <c r="I101" s="18">
        <v>0.42</v>
      </c>
      <c r="J101" s="18">
        <v>-1096.2</v>
      </c>
      <c r="K101" s="18">
        <v>3817.8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873.5</v>
      </c>
      <c r="D104" s="14">
        <v>873.5</v>
      </c>
      <c r="E104" s="19">
        <v>-200.74</v>
      </c>
      <c r="F104" s="19">
        <v>-155.80000000000001</v>
      </c>
      <c r="G104" s="14">
        <v>44.94</v>
      </c>
      <c r="H104" s="14">
        <v>0</v>
      </c>
      <c r="I104" s="14">
        <v>0.1</v>
      </c>
      <c r="J104" s="14">
        <v>-155.69999999999999</v>
      </c>
      <c r="K104" s="14">
        <v>1029.2</v>
      </c>
    </row>
    <row r="105" spans="1:11" x14ac:dyDescent="0.2">
      <c r="A105" s="2" t="s">
        <v>139</v>
      </c>
      <c r="B105" s="1" t="s">
        <v>140</v>
      </c>
      <c r="C105" s="14">
        <v>873.5</v>
      </c>
      <c r="D105" s="14">
        <v>873.5</v>
      </c>
      <c r="E105" s="19">
        <v>-200.74</v>
      </c>
      <c r="F105" s="19">
        <v>-155.80000000000001</v>
      </c>
      <c r="G105" s="14">
        <v>44.94</v>
      </c>
      <c r="H105" s="14">
        <v>0</v>
      </c>
      <c r="I105" s="14">
        <v>0.1</v>
      </c>
      <c r="J105" s="14">
        <v>-155.69999999999999</v>
      </c>
      <c r="K105" s="14">
        <v>1029.2</v>
      </c>
    </row>
    <row r="106" spans="1:11" x14ac:dyDescent="0.2">
      <c r="A106" s="2" t="s">
        <v>141</v>
      </c>
      <c r="B106" s="1" t="s">
        <v>142</v>
      </c>
      <c r="C106" s="14">
        <v>2971.08</v>
      </c>
      <c r="D106" s="14">
        <v>2971.08</v>
      </c>
      <c r="E106" s="19">
        <v>-145.38</v>
      </c>
      <c r="F106" s="14">
        <v>0</v>
      </c>
      <c r="G106" s="14">
        <v>219.21</v>
      </c>
      <c r="H106" s="14">
        <v>73.84</v>
      </c>
      <c r="I106" s="14">
        <v>0.04</v>
      </c>
      <c r="J106" s="14">
        <v>73.88</v>
      </c>
      <c r="K106" s="14">
        <v>2897.2</v>
      </c>
    </row>
    <row r="107" spans="1:11" x14ac:dyDescent="0.2">
      <c r="A107" s="2" t="s">
        <v>143</v>
      </c>
      <c r="B107" s="1" t="s">
        <v>144</v>
      </c>
      <c r="C107" s="14">
        <v>2019.62</v>
      </c>
      <c r="D107" s="14">
        <v>2019.62</v>
      </c>
      <c r="E107" s="19">
        <v>-188.71</v>
      </c>
      <c r="F107" s="19">
        <v>-70.430000000000007</v>
      </c>
      <c r="G107" s="14">
        <v>118.29</v>
      </c>
      <c r="H107" s="14">
        <v>0</v>
      </c>
      <c r="I107" s="19">
        <v>-0.15</v>
      </c>
      <c r="J107" s="14">
        <v>-70.58</v>
      </c>
      <c r="K107" s="14">
        <v>2090.1999999999998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6737.7</v>
      </c>
      <c r="D109" s="18">
        <v>6737.7</v>
      </c>
      <c r="E109" s="20">
        <v>-735.57</v>
      </c>
      <c r="F109" s="20">
        <v>-382.03</v>
      </c>
      <c r="G109" s="18">
        <v>427.38</v>
      </c>
      <c r="H109" s="18">
        <v>73.84</v>
      </c>
      <c r="I109" s="18">
        <v>0.09</v>
      </c>
      <c r="J109" s="18">
        <v>-308.10000000000002</v>
      </c>
      <c r="K109" s="18">
        <v>7045.8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288</v>
      </c>
      <c r="C112" s="14">
        <v>4352.04</v>
      </c>
      <c r="D112" s="14">
        <v>4352.04</v>
      </c>
      <c r="E112" s="14">
        <v>0</v>
      </c>
      <c r="F112" s="14">
        <v>0</v>
      </c>
      <c r="G112" s="14">
        <v>407.43</v>
      </c>
      <c r="H112" s="14">
        <v>407.43</v>
      </c>
      <c r="I112" s="14">
        <v>0.01</v>
      </c>
      <c r="J112" s="14">
        <v>407.44</v>
      </c>
      <c r="K112" s="14">
        <v>3944.6</v>
      </c>
    </row>
    <row r="113" spans="1:11" x14ac:dyDescent="0.2">
      <c r="A113" s="2" t="s">
        <v>147</v>
      </c>
      <c r="B113" s="1" t="s">
        <v>288</v>
      </c>
      <c r="C113" s="14">
        <v>4352.04</v>
      </c>
      <c r="D113" s="14">
        <v>4352.04</v>
      </c>
      <c r="E113" s="14">
        <v>0</v>
      </c>
      <c r="F113" s="14">
        <v>0</v>
      </c>
      <c r="G113" s="14">
        <v>407.43</v>
      </c>
      <c r="H113" s="14">
        <v>407.43</v>
      </c>
      <c r="I113" s="14">
        <v>0.01</v>
      </c>
      <c r="J113" s="14">
        <v>407.44</v>
      </c>
      <c r="K113" s="14">
        <v>3944.6</v>
      </c>
    </row>
    <row r="114" spans="1:11" x14ac:dyDescent="0.2">
      <c r="A114" s="2" t="s">
        <v>148</v>
      </c>
      <c r="B114" s="1" t="s">
        <v>288</v>
      </c>
      <c r="C114" s="14">
        <v>4352.04</v>
      </c>
      <c r="D114" s="14">
        <v>4352.04</v>
      </c>
      <c r="E114" s="14">
        <v>0</v>
      </c>
      <c r="F114" s="14">
        <v>0</v>
      </c>
      <c r="G114" s="14">
        <v>407.43</v>
      </c>
      <c r="H114" s="14">
        <v>407.43</v>
      </c>
      <c r="I114" s="14">
        <v>0.01</v>
      </c>
      <c r="J114" s="14">
        <v>407.44</v>
      </c>
      <c r="K114" s="14">
        <v>3944.6</v>
      </c>
    </row>
    <row r="115" spans="1:11" x14ac:dyDescent="0.2">
      <c r="A115" s="2" t="s">
        <v>149</v>
      </c>
      <c r="B115" s="1" t="s">
        <v>288</v>
      </c>
      <c r="C115" s="14">
        <v>7281.23</v>
      </c>
      <c r="D115" s="14">
        <v>7281.23</v>
      </c>
      <c r="E115" s="14">
        <v>0</v>
      </c>
      <c r="F115" s="14">
        <v>0</v>
      </c>
      <c r="G115" s="14">
        <v>1008.01</v>
      </c>
      <c r="H115" s="14">
        <v>1008.01</v>
      </c>
      <c r="I115" s="14">
        <v>0.02</v>
      </c>
      <c r="J115" s="14">
        <v>1008.03</v>
      </c>
      <c r="K115" s="14">
        <v>6273.2</v>
      </c>
    </row>
    <row r="116" spans="1:11" x14ac:dyDescent="0.2">
      <c r="A116" s="2" t="s">
        <v>150</v>
      </c>
      <c r="B116" s="1" t="s">
        <v>288</v>
      </c>
      <c r="C116" s="14">
        <v>4352.04</v>
      </c>
      <c r="D116" s="14">
        <v>4352.04</v>
      </c>
      <c r="E116" s="14">
        <v>0</v>
      </c>
      <c r="F116" s="14">
        <v>0</v>
      </c>
      <c r="G116" s="14">
        <v>407.43</v>
      </c>
      <c r="H116" s="14">
        <v>407.43</v>
      </c>
      <c r="I116" s="14">
        <v>0.01</v>
      </c>
      <c r="J116" s="14">
        <v>407.44</v>
      </c>
      <c r="K116" s="14">
        <v>3944.6</v>
      </c>
    </row>
    <row r="117" spans="1:11" x14ac:dyDescent="0.2">
      <c r="A117" s="2" t="s">
        <v>151</v>
      </c>
      <c r="B117" s="1" t="s">
        <v>288</v>
      </c>
      <c r="C117" s="14">
        <v>4927.7</v>
      </c>
      <c r="D117" s="14">
        <v>4927.7</v>
      </c>
      <c r="E117" s="14">
        <v>0</v>
      </c>
      <c r="F117" s="14">
        <v>0</v>
      </c>
      <c r="G117" s="14">
        <v>510.58</v>
      </c>
      <c r="H117" s="14">
        <v>510.58</v>
      </c>
      <c r="I117" s="14">
        <v>0.12</v>
      </c>
      <c r="J117" s="14">
        <v>510.7</v>
      </c>
      <c r="K117" s="14">
        <v>4417</v>
      </c>
    </row>
    <row r="118" spans="1:11" x14ac:dyDescent="0.2">
      <c r="A118" s="2" t="s">
        <v>152</v>
      </c>
      <c r="B118" s="1" t="s">
        <v>288</v>
      </c>
      <c r="C118" s="14">
        <v>4927.6499999999996</v>
      </c>
      <c r="D118" s="14">
        <v>4927.6499999999996</v>
      </c>
      <c r="E118" s="14">
        <v>0</v>
      </c>
      <c r="F118" s="14">
        <v>0</v>
      </c>
      <c r="G118" s="14">
        <v>510.58</v>
      </c>
      <c r="H118" s="14">
        <v>510.58</v>
      </c>
      <c r="I118" s="14">
        <v>7.0000000000000007E-2</v>
      </c>
      <c r="J118" s="14">
        <v>510.65</v>
      </c>
      <c r="K118" s="14">
        <v>4417</v>
      </c>
    </row>
    <row r="119" spans="1:11" x14ac:dyDescent="0.2">
      <c r="A119" s="2" t="s">
        <v>153</v>
      </c>
      <c r="B119" s="1" t="s">
        <v>288</v>
      </c>
      <c r="C119" s="14">
        <v>4352.04</v>
      </c>
      <c r="D119" s="14">
        <v>4352.04</v>
      </c>
      <c r="E119" s="14">
        <v>0</v>
      </c>
      <c r="F119" s="14">
        <v>0</v>
      </c>
      <c r="G119" s="14">
        <v>407.43</v>
      </c>
      <c r="H119" s="14">
        <v>407.43</v>
      </c>
      <c r="I119" s="14">
        <v>0.01</v>
      </c>
      <c r="J119" s="14">
        <v>407.44</v>
      </c>
      <c r="K119" s="14">
        <v>3944.6</v>
      </c>
    </row>
    <row r="120" spans="1:11" x14ac:dyDescent="0.2">
      <c r="A120" s="2" t="s">
        <v>289</v>
      </c>
      <c r="B120" s="1" t="s">
        <v>288</v>
      </c>
      <c r="C120" s="14">
        <v>4352.1000000000004</v>
      </c>
      <c r="D120" s="14">
        <v>4352.1000000000004</v>
      </c>
      <c r="E120" s="14">
        <v>0</v>
      </c>
      <c r="F120" s="14">
        <v>0</v>
      </c>
      <c r="G120" s="14">
        <v>407.44</v>
      </c>
      <c r="H120" s="14">
        <v>407.44</v>
      </c>
      <c r="I120" s="14">
        <v>0.06</v>
      </c>
      <c r="J120" s="14">
        <v>407.5</v>
      </c>
      <c r="K120" s="14">
        <v>3944.6</v>
      </c>
    </row>
    <row r="121" spans="1:11" s="7" customFormat="1" x14ac:dyDescent="0.2">
      <c r="A121" s="16" t="s">
        <v>36</v>
      </c>
      <c r="C121" s="7" t="s">
        <v>37</v>
      </c>
      <c r="D121" s="7" t="s">
        <v>37</v>
      </c>
      <c r="E121" s="7" t="s">
        <v>37</v>
      </c>
      <c r="F121" s="7" t="s">
        <v>37</v>
      </c>
      <c r="G121" s="7" t="s">
        <v>37</v>
      </c>
      <c r="H121" s="7" t="s">
        <v>37</v>
      </c>
      <c r="I121" s="7" t="s">
        <v>37</v>
      </c>
      <c r="J121" s="7" t="s">
        <v>37</v>
      </c>
      <c r="K121" s="7" t="s">
        <v>37</v>
      </c>
    </row>
    <row r="122" spans="1:11" x14ac:dyDescent="0.2">
      <c r="C122" s="18">
        <v>43248.88</v>
      </c>
      <c r="D122" s="18">
        <v>43248.88</v>
      </c>
      <c r="E122" s="18">
        <v>0</v>
      </c>
      <c r="F122" s="18">
        <v>0</v>
      </c>
      <c r="G122" s="18">
        <v>4473.76</v>
      </c>
      <c r="H122" s="18">
        <v>4473.76</v>
      </c>
      <c r="I122" s="18">
        <v>0.32</v>
      </c>
      <c r="J122" s="18">
        <v>4474.08</v>
      </c>
      <c r="K122" s="18">
        <v>38774.800000000003</v>
      </c>
    </row>
    <row r="124" spans="1:11" x14ac:dyDescent="0.2">
      <c r="A124" s="12" t="s">
        <v>154</v>
      </c>
    </row>
    <row r="125" spans="1:11" x14ac:dyDescent="0.2">
      <c r="A125" s="2" t="s">
        <v>155</v>
      </c>
      <c r="B125" s="1" t="s">
        <v>156</v>
      </c>
      <c r="C125" s="14">
        <v>4351.7299999999996</v>
      </c>
      <c r="D125" s="14">
        <v>4351.7299999999996</v>
      </c>
      <c r="E125" s="14">
        <v>0</v>
      </c>
      <c r="F125" s="14">
        <v>0</v>
      </c>
      <c r="G125" s="14">
        <v>407.37</v>
      </c>
      <c r="H125" s="14">
        <v>407.37</v>
      </c>
      <c r="I125" s="19">
        <v>-0.04</v>
      </c>
      <c r="J125" s="14">
        <v>407.33</v>
      </c>
      <c r="K125" s="14">
        <v>3944.4</v>
      </c>
    </row>
    <row r="126" spans="1:11" x14ac:dyDescent="0.2">
      <c r="A126" s="2" t="s">
        <v>157</v>
      </c>
      <c r="B126" s="1" t="s">
        <v>158</v>
      </c>
      <c r="C126" s="14">
        <v>2226.58</v>
      </c>
      <c r="D126" s="14">
        <v>2226.58</v>
      </c>
      <c r="E126" s="19">
        <v>-174.78</v>
      </c>
      <c r="F126" s="19">
        <v>-36.57</v>
      </c>
      <c r="G126" s="14">
        <v>138.21</v>
      </c>
      <c r="H126" s="14">
        <v>0</v>
      </c>
      <c r="I126" s="19">
        <v>-0.05</v>
      </c>
      <c r="J126" s="14">
        <v>-36.619999999999997</v>
      </c>
      <c r="K126" s="14">
        <v>2263.1999999999998</v>
      </c>
    </row>
    <row r="127" spans="1:11" x14ac:dyDescent="0.2">
      <c r="A127" s="2" t="s">
        <v>159</v>
      </c>
      <c r="B127" s="1" t="s">
        <v>160</v>
      </c>
      <c r="C127" s="14">
        <v>2226.6</v>
      </c>
      <c r="D127" s="14">
        <v>2226.6</v>
      </c>
      <c r="E127" s="19">
        <v>-174.78</v>
      </c>
      <c r="F127" s="19">
        <v>-36.57</v>
      </c>
      <c r="G127" s="14">
        <v>138.21</v>
      </c>
      <c r="H127" s="14">
        <v>0</v>
      </c>
      <c r="I127" s="14">
        <v>0.17</v>
      </c>
      <c r="J127" s="14">
        <v>-36.4</v>
      </c>
      <c r="K127" s="14">
        <v>2263</v>
      </c>
    </row>
    <row r="128" spans="1:11" x14ac:dyDescent="0.2">
      <c r="A128" s="2" t="s">
        <v>161</v>
      </c>
      <c r="B128" s="1" t="s">
        <v>162</v>
      </c>
      <c r="C128" s="14">
        <v>2226.6</v>
      </c>
      <c r="D128" s="14">
        <v>2226.6</v>
      </c>
      <c r="E128" s="19">
        <v>-174.78</v>
      </c>
      <c r="F128" s="19">
        <v>-36.57</v>
      </c>
      <c r="G128" s="14">
        <v>138.21</v>
      </c>
      <c r="H128" s="14">
        <v>0</v>
      </c>
      <c r="I128" s="19">
        <v>-0.03</v>
      </c>
      <c r="J128" s="14">
        <v>-36.6</v>
      </c>
      <c r="K128" s="14">
        <v>2263.1999999999998</v>
      </c>
    </row>
    <row r="129" spans="1:11" s="7" customFormat="1" x14ac:dyDescent="0.2">
      <c r="A129" s="16" t="s">
        <v>36</v>
      </c>
      <c r="C129" s="7" t="s">
        <v>37</v>
      </c>
      <c r="D129" s="7" t="s">
        <v>37</v>
      </c>
      <c r="E129" s="7" t="s">
        <v>37</v>
      </c>
      <c r="F129" s="7" t="s">
        <v>37</v>
      </c>
      <c r="G129" s="7" t="s">
        <v>37</v>
      </c>
      <c r="H129" s="7" t="s">
        <v>37</v>
      </c>
      <c r="I129" s="7" t="s">
        <v>37</v>
      </c>
      <c r="J129" s="7" t="s">
        <v>37</v>
      </c>
      <c r="K129" s="7" t="s">
        <v>37</v>
      </c>
    </row>
    <row r="130" spans="1:11" x14ac:dyDescent="0.2">
      <c r="C130" s="18">
        <v>11031.51</v>
      </c>
      <c r="D130" s="18">
        <v>11031.51</v>
      </c>
      <c r="E130" s="20">
        <v>-524.34</v>
      </c>
      <c r="F130" s="20">
        <v>-109.71</v>
      </c>
      <c r="G130" s="18">
        <v>822</v>
      </c>
      <c r="H130" s="18">
        <v>407.37</v>
      </c>
      <c r="I130" s="18">
        <v>0.05</v>
      </c>
      <c r="J130" s="18">
        <v>297.70999999999998</v>
      </c>
      <c r="K130" s="18">
        <v>10733.8</v>
      </c>
    </row>
    <row r="132" spans="1:11" x14ac:dyDescent="0.2">
      <c r="A132" s="12" t="s">
        <v>163</v>
      </c>
    </row>
    <row r="133" spans="1:11" x14ac:dyDescent="0.2">
      <c r="A133" s="2" t="s">
        <v>164</v>
      </c>
      <c r="B133" s="1" t="s">
        <v>165</v>
      </c>
      <c r="C133" s="14">
        <v>2025.61</v>
      </c>
      <c r="D133" s="14">
        <v>2025.61</v>
      </c>
      <c r="E133" s="19">
        <v>-188.71</v>
      </c>
      <c r="F133" s="19">
        <v>-70.040000000000006</v>
      </c>
      <c r="G133" s="14">
        <v>118.67</v>
      </c>
      <c r="H133" s="14">
        <v>0</v>
      </c>
      <c r="I133" s="14">
        <v>0.05</v>
      </c>
      <c r="J133" s="14">
        <v>-69.989999999999995</v>
      </c>
      <c r="K133" s="14">
        <v>2095.6</v>
      </c>
    </row>
    <row r="134" spans="1:11" x14ac:dyDescent="0.2">
      <c r="A134" s="2" t="s">
        <v>166</v>
      </c>
      <c r="B134" s="1" t="s">
        <v>167</v>
      </c>
      <c r="C134" s="14">
        <v>332.17</v>
      </c>
      <c r="D134" s="14">
        <v>332.17</v>
      </c>
      <c r="E134" s="19">
        <v>-200.83</v>
      </c>
      <c r="F134" s="19">
        <v>-190.54</v>
      </c>
      <c r="G134" s="14">
        <v>10.29</v>
      </c>
      <c r="H134" s="14">
        <v>0</v>
      </c>
      <c r="I134" s="19">
        <v>-0.09</v>
      </c>
      <c r="J134" s="14">
        <v>-190.63</v>
      </c>
      <c r="K134" s="14">
        <v>522.79999999999995</v>
      </c>
    </row>
    <row r="135" spans="1:11" x14ac:dyDescent="0.2">
      <c r="A135" s="2" t="s">
        <v>168</v>
      </c>
      <c r="B135" s="1" t="s">
        <v>169</v>
      </c>
      <c r="C135" s="14">
        <v>2971.08</v>
      </c>
      <c r="D135" s="14">
        <v>2971.08</v>
      </c>
      <c r="E135" s="19">
        <v>-145.38</v>
      </c>
      <c r="F135" s="14">
        <v>0</v>
      </c>
      <c r="G135" s="14">
        <v>219.21</v>
      </c>
      <c r="H135" s="14">
        <v>73.84</v>
      </c>
      <c r="I135" s="14">
        <v>0.04</v>
      </c>
      <c r="J135" s="14">
        <v>73.88</v>
      </c>
      <c r="K135" s="14">
        <v>2897.2</v>
      </c>
    </row>
    <row r="136" spans="1:11" x14ac:dyDescent="0.2">
      <c r="A136" s="2" t="s">
        <v>170</v>
      </c>
      <c r="B136" s="1" t="s">
        <v>171</v>
      </c>
      <c r="C136" s="14">
        <v>2634.97</v>
      </c>
      <c r="D136" s="14">
        <v>2634.97</v>
      </c>
      <c r="E136" s="19">
        <v>-145.38</v>
      </c>
      <c r="F136" s="14">
        <v>0</v>
      </c>
      <c r="G136" s="14">
        <v>182.65</v>
      </c>
      <c r="H136" s="14">
        <v>37.270000000000003</v>
      </c>
      <c r="I136" s="19">
        <v>-0.1</v>
      </c>
      <c r="J136" s="14">
        <v>37.17</v>
      </c>
      <c r="K136" s="14">
        <v>2597.8000000000002</v>
      </c>
    </row>
    <row r="137" spans="1:11" x14ac:dyDescent="0.2">
      <c r="A137" s="2" t="s">
        <v>172</v>
      </c>
      <c r="B137" s="1" t="s">
        <v>173</v>
      </c>
      <c r="C137" s="14">
        <v>2634.97</v>
      </c>
      <c r="D137" s="14">
        <v>2634.97</v>
      </c>
      <c r="E137" s="19">
        <v>-145.38</v>
      </c>
      <c r="F137" s="14">
        <v>0</v>
      </c>
      <c r="G137" s="14">
        <v>182.65</v>
      </c>
      <c r="H137" s="14">
        <v>37.270000000000003</v>
      </c>
      <c r="I137" s="19">
        <v>-0.1</v>
      </c>
      <c r="J137" s="14">
        <v>37.17</v>
      </c>
      <c r="K137" s="14">
        <v>2597.8000000000002</v>
      </c>
    </row>
    <row r="138" spans="1:11" x14ac:dyDescent="0.2">
      <c r="A138" s="2" t="s">
        <v>174</v>
      </c>
      <c r="B138" s="1" t="s">
        <v>175</v>
      </c>
      <c r="C138" s="14">
        <v>3056.45</v>
      </c>
      <c r="D138" s="14">
        <v>3056.45</v>
      </c>
      <c r="E138" s="19">
        <v>-145.38</v>
      </c>
      <c r="F138" s="14">
        <v>0</v>
      </c>
      <c r="G138" s="14">
        <v>228.5</v>
      </c>
      <c r="H138" s="14">
        <v>83.13</v>
      </c>
      <c r="I138" s="19">
        <v>-0.08</v>
      </c>
      <c r="J138" s="14">
        <v>83.05</v>
      </c>
      <c r="K138" s="14">
        <v>2973.4</v>
      </c>
    </row>
    <row r="139" spans="1:11" x14ac:dyDescent="0.2">
      <c r="A139" s="2" t="s">
        <v>176</v>
      </c>
      <c r="B139" s="1" t="s">
        <v>177</v>
      </c>
      <c r="C139" s="14">
        <v>2258.5500000000002</v>
      </c>
      <c r="D139" s="14">
        <v>2258.5500000000002</v>
      </c>
      <c r="E139" s="19">
        <v>-174.78</v>
      </c>
      <c r="F139" s="19">
        <v>-33.090000000000003</v>
      </c>
      <c r="G139" s="14">
        <v>141.69</v>
      </c>
      <c r="H139" s="14">
        <v>0</v>
      </c>
      <c r="I139" s="14">
        <v>0.04</v>
      </c>
      <c r="J139" s="14">
        <v>-33.049999999999997</v>
      </c>
      <c r="K139" s="14">
        <v>2291.6</v>
      </c>
    </row>
    <row r="140" spans="1:11" x14ac:dyDescent="0.2">
      <c r="A140" s="2" t="s">
        <v>178</v>
      </c>
      <c r="B140" s="1" t="s">
        <v>179</v>
      </c>
      <c r="C140" s="14">
        <v>2955.01</v>
      </c>
      <c r="D140" s="14">
        <v>2955.01</v>
      </c>
      <c r="E140" s="19">
        <v>-145.38</v>
      </c>
      <c r="F140" s="14">
        <v>0</v>
      </c>
      <c r="G140" s="14">
        <v>217.47</v>
      </c>
      <c r="H140" s="14">
        <v>72.09</v>
      </c>
      <c r="I140" s="19">
        <v>-0.08</v>
      </c>
      <c r="J140" s="14">
        <v>72.010000000000005</v>
      </c>
      <c r="K140" s="14">
        <v>2883</v>
      </c>
    </row>
    <row r="141" spans="1:11" x14ac:dyDescent="0.2">
      <c r="A141" s="2" t="s">
        <v>180</v>
      </c>
      <c r="B141" s="1" t="s">
        <v>181</v>
      </c>
      <c r="C141" s="14">
        <v>2971.08</v>
      </c>
      <c r="D141" s="14">
        <v>2971.08</v>
      </c>
      <c r="E141" s="19">
        <v>-145.38</v>
      </c>
      <c r="F141" s="14">
        <v>0</v>
      </c>
      <c r="G141" s="14">
        <v>219.21</v>
      </c>
      <c r="H141" s="14">
        <v>73.84</v>
      </c>
      <c r="I141" s="14">
        <v>0.04</v>
      </c>
      <c r="J141" s="14">
        <v>73.88</v>
      </c>
      <c r="K141" s="14">
        <v>2897.2</v>
      </c>
    </row>
    <row r="142" spans="1:11" x14ac:dyDescent="0.2">
      <c r="A142" s="2" t="s">
        <v>182</v>
      </c>
      <c r="B142" s="1" t="s">
        <v>183</v>
      </c>
      <c r="C142" s="14">
        <v>2019.62</v>
      </c>
      <c r="D142" s="14">
        <v>2019.62</v>
      </c>
      <c r="E142" s="19">
        <v>-188.71</v>
      </c>
      <c r="F142" s="19">
        <v>-70.430000000000007</v>
      </c>
      <c r="G142" s="14">
        <v>118.29</v>
      </c>
      <c r="H142" s="14">
        <v>0</v>
      </c>
      <c r="I142" s="14">
        <v>0.05</v>
      </c>
      <c r="J142" s="14">
        <v>-70.38</v>
      </c>
      <c r="K142" s="14">
        <v>2090</v>
      </c>
    </row>
    <row r="143" spans="1:11" x14ac:dyDescent="0.2">
      <c r="A143" s="2" t="s">
        <v>186</v>
      </c>
      <c r="B143" s="1" t="s">
        <v>187</v>
      </c>
      <c r="C143" s="14">
        <v>2258.5500000000002</v>
      </c>
      <c r="D143" s="14">
        <v>2258.5500000000002</v>
      </c>
      <c r="E143" s="19">
        <v>-174.78</v>
      </c>
      <c r="F143" s="19">
        <v>-33.090000000000003</v>
      </c>
      <c r="G143" s="14">
        <v>141.69</v>
      </c>
      <c r="H143" s="14">
        <v>0</v>
      </c>
      <c r="I143" s="14">
        <v>0.04</v>
      </c>
      <c r="J143" s="14">
        <v>-33.049999999999997</v>
      </c>
      <c r="K143" s="14">
        <v>2291.6</v>
      </c>
    </row>
    <row r="144" spans="1:11" x14ac:dyDescent="0.2">
      <c r="A144" s="2" t="s">
        <v>188</v>
      </c>
      <c r="B144" s="1" t="s">
        <v>189</v>
      </c>
      <c r="C144" s="14">
        <v>2484.25</v>
      </c>
      <c r="D144" s="14">
        <v>2484.25</v>
      </c>
      <c r="E144" s="19">
        <v>-160.30000000000001</v>
      </c>
      <c r="F144" s="14">
        <v>0</v>
      </c>
      <c r="G144" s="14">
        <v>166.25</v>
      </c>
      <c r="H144" s="14">
        <v>5.95</v>
      </c>
      <c r="I144" s="14">
        <v>0.1</v>
      </c>
      <c r="J144" s="14">
        <v>6.05</v>
      </c>
      <c r="K144" s="14">
        <v>2478.1999999999998</v>
      </c>
    </row>
    <row r="145" spans="1:11" x14ac:dyDescent="0.2">
      <c r="A145" s="2" t="s">
        <v>190</v>
      </c>
      <c r="B145" s="1" t="s">
        <v>191</v>
      </c>
      <c r="C145" s="14">
        <v>2634.97</v>
      </c>
      <c r="D145" s="14">
        <v>2634.97</v>
      </c>
      <c r="E145" s="19">
        <v>-145.38</v>
      </c>
      <c r="F145" s="14">
        <v>0</v>
      </c>
      <c r="G145" s="14">
        <v>182.65</v>
      </c>
      <c r="H145" s="14">
        <v>37.270000000000003</v>
      </c>
      <c r="I145" s="19">
        <v>-0.1</v>
      </c>
      <c r="J145" s="14">
        <v>37.17</v>
      </c>
      <c r="K145" s="14">
        <v>2597.8000000000002</v>
      </c>
    </row>
    <row r="146" spans="1:11" x14ac:dyDescent="0.2">
      <c r="A146" s="2" t="s">
        <v>192</v>
      </c>
      <c r="B146" s="1" t="s">
        <v>193</v>
      </c>
      <c r="C146" s="14">
        <v>3603.44</v>
      </c>
      <c r="D146" s="14">
        <v>3603.44</v>
      </c>
      <c r="E146" s="19">
        <v>-107.37</v>
      </c>
      <c r="F146" s="14">
        <v>0</v>
      </c>
      <c r="G146" s="14">
        <v>288.01</v>
      </c>
      <c r="H146" s="14">
        <v>180.64</v>
      </c>
      <c r="I146" s="14">
        <v>0</v>
      </c>
      <c r="J146" s="14">
        <v>180.64</v>
      </c>
      <c r="K146" s="14">
        <v>3422.8</v>
      </c>
    </row>
    <row r="147" spans="1:11" x14ac:dyDescent="0.2">
      <c r="A147" s="2" t="s">
        <v>194</v>
      </c>
      <c r="B147" s="1" t="s">
        <v>195</v>
      </c>
      <c r="C147" s="14">
        <v>1445.22</v>
      </c>
      <c r="D147" s="14">
        <v>1445.22</v>
      </c>
      <c r="E147" s="19">
        <v>-200.63</v>
      </c>
      <c r="F147" s="19">
        <v>-119.11</v>
      </c>
      <c r="G147" s="14">
        <v>81.53</v>
      </c>
      <c r="H147" s="14">
        <v>0</v>
      </c>
      <c r="I147" s="19">
        <v>-7.0000000000000007E-2</v>
      </c>
      <c r="J147" s="14">
        <v>-119.18</v>
      </c>
      <c r="K147" s="14">
        <v>1564.4</v>
      </c>
    </row>
    <row r="148" spans="1:11" x14ac:dyDescent="0.2">
      <c r="A148" s="2" t="s">
        <v>196</v>
      </c>
      <c r="B148" s="1" t="s">
        <v>197</v>
      </c>
      <c r="C148" s="14">
        <v>2484.41</v>
      </c>
      <c r="D148" s="14">
        <v>2484.41</v>
      </c>
      <c r="E148" s="19">
        <v>-160.30000000000001</v>
      </c>
      <c r="F148" s="14">
        <v>0</v>
      </c>
      <c r="G148" s="14">
        <v>166.26</v>
      </c>
      <c r="H148" s="14">
        <v>5.97</v>
      </c>
      <c r="I148" s="19">
        <v>-0.16</v>
      </c>
      <c r="J148" s="14">
        <v>5.81</v>
      </c>
      <c r="K148" s="14">
        <v>2478.6</v>
      </c>
    </row>
    <row r="149" spans="1:11" x14ac:dyDescent="0.2">
      <c r="A149" s="2" t="s">
        <v>198</v>
      </c>
      <c r="B149" s="1" t="s">
        <v>199</v>
      </c>
      <c r="C149" s="14">
        <v>3150</v>
      </c>
      <c r="D149" s="14">
        <v>3150</v>
      </c>
      <c r="E149" s="19">
        <v>-125.1</v>
      </c>
      <c r="F149" s="14">
        <v>0</v>
      </c>
      <c r="G149" s="14">
        <v>238.68</v>
      </c>
      <c r="H149" s="14">
        <v>113.58</v>
      </c>
      <c r="I149" s="19">
        <v>-0.18</v>
      </c>
      <c r="J149" s="14">
        <v>113.4</v>
      </c>
      <c r="K149" s="14">
        <v>3036.6</v>
      </c>
    </row>
    <row r="150" spans="1:11" x14ac:dyDescent="0.2">
      <c r="A150" s="2" t="s">
        <v>200</v>
      </c>
      <c r="B150" s="1" t="s">
        <v>201</v>
      </c>
      <c r="C150" s="14">
        <v>2634.03</v>
      </c>
      <c r="D150" s="14">
        <v>2634.03</v>
      </c>
      <c r="E150" s="19">
        <v>-145.38</v>
      </c>
      <c r="F150" s="14">
        <v>0</v>
      </c>
      <c r="G150" s="14">
        <v>182.54</v>
      </c>
      <c r="H150" s="14">
        <v>37.17</v>
      </c>
      <c r="I150" s="19">
        <v>-0.14000000000000001</v>
      </c>
      <c r="J150" s="14">
        <v>37.03</v>
      </c>
      <c r="K150" s="14">
        <v>2597</v>
      </c>
    </row>
    <row r="151" spans="1:11" x14ac:dyDescent="0.2">
      <c r="A151" s="2" t="s">
        <v>202</v>
      </c>
      <c r="B151" s="1" t="s">
        <v>203</v>
      </c>
      <c r="C151" s="14">
        <v>2321.5500000000002</v>
      </c>
      <c r="D151" s="14">
        <v>2321.5500000000002</v>
      </c>
      <c r="E151" s="19">
        <v>-174.78</v>
      </c>
      <c r="F151" s="19">
        <v>-26.24</v>
      </c>
      <c r="G151" s="14">
        <v>148.54</v>
      </c>
      <c r="H151" s="14">
        <v>0</v>
      </c>
      <c r="I151" s="19">
        <v>-0.01</v>
      </c>
      <c r="J151" s="14">
        <v>-26.25</v>
      </c>
      <c r="K151" s="14">
        <v>2347.8000000000002</v>
      </c>
    </row>
    <row r="152" spans="1:11" x14ac:dyDescent="0.2">
      <c r="A152" s="2" t="s">
        <v>204</v>
      </c>
      <c r="B152" s="1" t="s">
        <v>205</v>
      </c>
      <c r="C152" s="14">
        <v>3676.05</v>
      </c>
      <c r="D152" s="14">
        <v>3676.05</v>
      </c>
      <c r="E152" s="14">
        <v>0</v>
      </c>
      <c r="F152" s="14">
        <v>0</v>
      </c>
      <c r="G152" s="14">
        <v>297.2</v>
      </c>
      <c r="H152" s="14">
        <v>297.2</v>
      </c>
      <c r="I152" s="14">
        <v>0.05</v>
      </c>
      <c r="J152" s="14">
        <v>297.25</v>
      </c>
      <c r="K152" s="14">
        <v>3378.8</v>
      </c>
    </row>
    <row r="153" spans="1:11" s="7" customFormat="1" x14ac:dyDescent="0.2">
      <c r="A153" s="16" t="s">
        <v>36</v>
      </c>
      <c r="C153" s="7" t="s">
        <v>37</v>
      </c>
      <c r="D153" s="7" t="s">
        <v>37</v>
      </c>
      <c r="E153" s="7" t="s">
        <v>37</v>
      </c>
      <c r="F153" s="7" t="s">
        <v>37</v>
      </c>
      <c r="G153" s="7" t="s">
        <v>37</v>
      </c>
      <c r="H153" s="7" t="s">
        <v>37</v>
      </c>
      <c r="I153" s="7" t="s">
        <v>37</v>
      </c>
      <c r="J153" s="7" t="s">
        <v>37</v>
      </c>
      <c r="K153" s="7" t="s">
        <v>37</v>
      </c>
    </row>
    <row r="154" spans="1:11" x14ac:dyDescent="0.2">
      <c r="C154" s="18">
        <v>50551.98</v>
      </c>
      <c r="D154" s="18">
        <v>50551.98</v>
      </c>
      <c r="E154" s="20">
        <v>-3019.33</v>
      </c>
      <c r="F154" s="20">
        <v>-542.54</v>
      </c>
      <c r="G154" s="18">
        <v>3531.98</v>
      </c>
      <c r="H154" s="18">
        <v>1055.22</v>
      </c>
      <c r="I154" s="20">
        <v>-0.7</v>
      </c>
      <c r="J154" s="18">
        <v>511.98</v>
      </c>
      <c r="K154" s="18">
        <v>50040</v>
      </c>
    </row>
    <row r="156" spans="1:11" x14ac:dyDescent="0.2">
      <c r="A156" s="12" t="s">
        <v>206</v>
      </c>
    </row>
    <row r="157" spans="1:11" x14ac:dyDescent="0.2">
      <c r="A157" s="2" t="s">
        <v>207</v>
      </c>
      <c r="B157" s="1" t="s">
        <v>208</v>
      </c>
      <c r="C157" s="14">
        <v>2025.92</v>
      </c>
      <c r="D157" s="14">
        <v>2025.92</v>
      </c>
      <c r="E157" s="19">
        <v>-188.71</v>
      </c>
      <c r="F157" s="19">
        <v>-70.02</v>
      </c>
      <c r="G157" s="14">
        <v>118.69</v>
      </c>
      <c r="H157" s="14">
        <v>0</v>
      </c>
      <c r="I157" s="19">
        <v>-0.06</v>
      </c>
      <c r="J157" s="14">
        <v>-70.08</v>
      </c>
      <c r="K157" s="14">
        <v>2096</v>
      </c>
    </row>
    <row r="158" spans="1:11" x14ac:dyDescent="0.2">
      <c r="A158" s="2" t="s">
        <v>209</v>
      </c>
      <c r="B158" s="1" t="s">
        <v>210</v>
      </c>
      <c r="C158" s="14">
        <v>2630.25</v>
      </c>
      <c r="D158" s="14">
        <v>2630.25</v>
      </c>
      <c r="E158" s="19">
        <v>-160.30000000000001</v>
      </c>
      <c r="F158" s="14">
        <v>0</v>
      </c>
      <c r="G158" s="14">
        <v>182.13</v>
      </c>
      <c r="H158" s="14">
        <v>21.83</v>
      </c>
      <c r="I158" s="14">
        <v>0.02</v>
      </c>
      <c r="J158" s="14">
        <v>21.85</v>
      </c>
      <c r="K158" s="14">
        <v>2608.4</v>
      </c>
    </row>
    <row r="159" spans="1:11" x14ac:dyDescent="0.2">
      <c r="A159" s="2" t="s">
        <v>211</v>
      </c>
      <c r="B159" s="1" t="s">
        <v>212</v>
      </c>
      <c r="C159" s="14">
        <v>1885.75</v>
      </c>
      <c r="D159" s="14">
        <v>1885.75</v>
      </c>
      <c r="E159" s="19">
        <v>-188.71</v>
      </c>
      <c r="F159" s="19">
        <v>-78.989999999999995</v>
      </c>
      <c r="G159" s="14">
        <v>109.72</v>
      </c>
      <c r="H159" s="14">
        <v>0</v>
      </c>
      <c r="I159" s="14">
        <v>0.14000000000000001</v>
      </c>
      <c r="J159" s="14">
        <v>-78.849999999999994</v>
      </c>
      <c r="K159" s="14">
        <v>1964.6</v>
      </c>
    </row>
    <row r="160" spans="1:11" x14ac:dyDescent="0.2">
      <c r="A160" s="2" t="s">
        <v>213</v>
      </c>
      <c r="B160" s="1" t="s">
        <v>214</v>
      </c>
      <c r="C160" s="14">
        <v>1513.58</v>
      </c>
      <c r="D160" s="14">
        <v>1513.58</v>
      </c>
      <c r="E160" s="19">
        <v>-200.63</v>
      </c>
      <c r="F160" s="19">
        <v>-114.73</v>
      </c>
      <c r="G160" s="14">
        <v>85.9</v>
      </c>
      <c r="H160" s="14">
        <v>0</v>
      </c>
      <c r="I160" s="14">
        <v>0.11</v>
      </c>
      <c r="J160" s="14">
        <v>-114.62</v>
      </c>
      <c r="K160" s="14">
        <v>1628.2</v>
      </c>
    </row>
    <row r="161" spans="1:11" x14ac:dyDescent="0.2">
      <c r="A161" s="2" t="s">
        <v>215</v>
      </c>
      <c r="B161" s="1" t="s">
        <v>216</v>
      </c>
      <c r="C161" s="14">
        <v>723.87</v>
      </c>
      <c r="D161" s="14">
        <v>723.87</v>
      </c>
      <c r="E161" s="19">
        <v>-200.83</v>
      </c>
      <c r="F161" s="19">
        <v>-165.47</v>
      </c>
      <c r="G161" s="14">
        <v>35.36</v>
      </c>
      <c r="H161" s="14">
        <v>0</v>
      </c>
      <c r="I161" s="19">
        <v>-0.06</v>
      </c>
      <c r="J161" s="14">
        <v>-165.53</v>
      </c>
      <c r="K161" s="14">
        <v>889.4</v>
      </c>
    </row>
    <row r="162" spans="1:11" x14ac:dyDescent="0.2">
      <c r="A162" s="2" t="s">
        <v>217</v>
      </c>
      <c r="B162" s="1" t="s">
        <v>218</v>
      </c>
      <c r="C162" s="14">
        <v>2329.9</v>
      </c>
      <c r="D162" s="14">
        <v>2329.9</v>
      </c>
      <c r="E162" s="19">
        <v>-160.30000000000001</v>
      </c>
      <c r="F162" s="19">
        <v>-10.84</v>
      </c>
      <c r="G162" s="14">
        <v>149.44999999999999</v>
      </c>
      <c r="H162" s="14">
        <v>0</v>
      </c>
      <c r="I162" s="19">
        <v>-0.06</v>
      </c>
      <c r="J162" s="14">
        <v>-10.9</v>
      </c>
      <c r="K162" s="14">
        <v>2340.8000000000002</v>
      </c>
    </row>
    <row r="163" spans="1:11" x14ac:dyDescent="0.2">
      <c r="A163" s="2" t="s">
        <v>219</v>
      </c>
      <c r="B163" s="1" t="s">
        <v>220</v>
      </c>
      <c r="C163" s="14">
        <v>2520</v>
      </c>
      <c r="D163" s="14">
        <v>2520</v>
      </c>
      <c r="E163" s="19">
        <v>-160.30000000000001</v>
      </c>
      <c r="F163" s="14">
        <v>0</v>
      </c>
      <c r="G163" s="14">
        <v>170.14</v>
      </c>
      <c r="H163" s="14">
        <v>9.84</v>
      </c>
      <c r="I163" s="14">
        <v>0.16</v>
      </c>
      <c r="J163" s="14">
        <v>10</v>
      </c>
      <c r="K163" s="14">
        <v>2510</v>
      </c>
    </row>
    <row r="164" spans="1:11" x14ac:dyDescent="0.2">
      <c r="A164" s="2" t="s">
        <v>221</v>
      </c>
      <c r="B164" s="1" t="s">
        <v>222</v>
      </c>
      <c r="C164" s="14">
        <v>806.87</v>
      </c>
      <c r="D164" s="14">
        <v>806.87</v>
      </c>
      <c r="E164" s="19">
        <v>-200.83</v>
      </c>
      <c r="F164" s="19">
        <v>-160.16</v>
      </c>
      <c r="G164" s="14">
        <v>40.67</v>
      </c>
      <c r="H164" s="14">
        <v>0</v>
      </c>
      <c r="I164" s="14">
        <v>0.03</v>
      </c>
      <c r="J164" s="14">
        <v>-160.13</v>
      </c>
      <c r="K164" s="14">
        <v>967</v>
      </c>
    </row>
    <row r="165" spans="1:11" x14ac:dyDescent="0.2">
      <c r="A165" s="2" t="s">
        <v>223</v>
      </c>
      <c r="B165" s="1" t="s">
        <v>224</v>
      </c>
      <c r="C165" s="14">
        <v>1885.75</v>
      </c>
      <c r="D165" s="14">
        <v>1885.75</v>
      </c>
      <c r="E165" s="19">
        <v>-188.71</v>
      </c>
      <c r="F165" s="19">
        <v>-78.989999999999995</v>
      </c>
      <c r="G165" s="14">
        <v>109.72</v>
      </c>
      <c r="H165" s="14">
        <v>0</v>
      </c>
      <c r="I165" s="14">
        <v>0.14000000000000001</v>
      </c>
      <c r="J165" s="14">
        <v>-78.849999999999994</v>
      </c>
      <c r="K165" s="14">
        <v>1964.6</v>
      </c>
    </row>
    <row r="166" spans="1:11" x14ac:dyDescent="0.2">
      <c r="A166" s="2" t="s">
        <v>225</v>
      </c>
      <c r="B166" s="1" t="s">
        <v>226</v>
      </c>
      <c r="C166" s="14">
        <v>115.76</v>
      </c>
      <c r="D166" s="14">
        <v>115.76</v>
      </c>
      <c r="E166" s="19">
        <v>-200.83</v>
      </c>
      <c r="F166" s="19">
        <v>-198.61</v>
      </c>
      <c r="G166" s="14">
        <v>2.2200000000000002</v>
      </c>
      <c r="H166" s="14">
        <v>0</v>
      </c>
      <c r="I166" s="14">
        <v>0.17</v>
      </c>
      <c r="J166" s="14">
        <v>-198.44</v>
      </c>
      <c r="K166" s="14">
        <v>314.2</v>
      </c>
    </row>
    <row r="167" spans="1:11" x14ac:dyDescent="0.2">
      <c r="A167" s="2" t="s">
        <v>227</v>
      </c>
      <c r="B167" s="1" t="s">
        <v>228</v>
      </c>
      <c r="C167" s="14">
        <v>2634.97</v>
      </c>
      <c r="D167" s="14">
        <v>2634.97</v>
      </c>
      <c r="E167" s="19">
        <v>-145.38</v>
      </c>
      <c r="F167" s="14">
        <v>0</v>
      </c>
      <c r="G167" s="14">
        <v>182.65</v>
      </c>
      <c r="H167" s="14">
        <v>37.270000000000003</v>
      </c>
      <c r="I167" s="19">
        <v>-0.1</v>
      </c>
      <c r="J167" s="14">
        <v>37.17</v>
      </c>
      <c r="K167" s="14">
        <v>2597.8000000000002</v>
      </c>
    </row>
    <row r="168" spans="1:11" x14ac:dyDescent="0.2">
      <c r="A168" s="2" t="s">
        <v>229</v>
      </c>
      <c r="B168" s="1" t="s">
        <v>230</v>
      </c>
      <c r="C168" s="14">
        <v>1885.75</v>
      </c>
      <c r="D168" s="14">
        <v>1885.75</v>
      </c>
      <c r="E168" s="19">
        <v>-188.71</v>
      </c>
      <c r="F168" s="19">
        <v>-78.989999999999995</v>
      </c>
      <c r="G168" s="14">
        <v>109.72</v>
      </c>
      <c r="H168" s="14">
        <v>0</v>
      </c>
      <c r="I168" s="14">
        <v>0.14000000000000001</v>
      </c>
      <c r="J168" s="14">
        <v>-78.849999999999994</v>
      </c>
      <c r="K168" s="14">
        <v>1964.6</v>
      </c>
    </row>
    <row r="169" spans="1:11" x14ac:dyDescent="0.2">
      <c r="A169" s="2" t="s">
        <v>231</v>
      </c>
      <c r="B169" s="1" t="s">
        <v>232</v>
      </c>
      <c r="C169" s="14">
        <v>2634.97</v>
      </c>
      <c r="D169" s="14">
        <v>2634.97</v>
      </c>
      <c r="E169" s="19">
        <v>-145.38</v>
      </c>
      <c r="F169" s="14">
        <v>0</v>
      </c>
      <c r="G169" s="14">
        <v>182.65</v>
      </c>
      <c r="H169" s="14">
        <v>37.270000000000003</v>
      </c>
      <c r="I169" s="19">
        <v>-0.1</v>
      </c>
      <c r="J169" s="14">
        <v>37.17</v>
      </c>
      <c r="K169" s="14">
        <v>2597.8000000000002</v>
      </c>
    </row>
    <row r="170" spans="1:11" x14ac:dyDescent="0.2">
      <c r="A170" s="2" t="s">
        <v>233</v>
      </c>
      <c r="B170" s="1" t="s">
        <v>234</v>
      </c>
      <c r="C170" s="14">
        <v>806.87</v>
      </c>
      <c r="D170" s="14">
        <v>806.87</v>
      </c>
      <c r="E170" s="19">
        <v>-200.83</v>
      </c>
      <c r="F170" s="19">
        <v>-160.16</v>
      </c>
      <c r="G170" s="14">
        <v>40.67</v>
      </c>
      <c r="H170" s="14">
        <v>0</v>
      </c>
      <c r="I170" s="14">
        <v>0.03</v>
      </c>
      <c r="J170" s="14">
        <v>-160.13</v>
      </c>
      <c r="K170" s="14">
        <v>967</v>
      </c>
    </row>
    <row r="171" spans="1:11" x14ac:dyDescent="0.2">
      <c r="A171" s="2" t="s">
        <v>235</v>
      </c>
      <c r="B171" s="1" t="s">
        <v>236</v>
      </c>
      <c r="C171" s="14">
        <v>8524.5</v>
      </c>
      <c r="D171" s="14">
        <v>8524.5</v>
      </c>
      <c r="E171" s="14">
        <v>0</v>
      </c>
      <c r="F171" s="14">
        <v>0</v>
      </c>
      <c r="G171" s="14">
        <v>1273.57</v>
      </c>
      <c r="H171" s="14">
        <v>1273.57</v>
      </c>
      <c r="I171" s="14">
        <v>0.13</v>
      </c>
      <c r="J171" s="14">
        <v>1273.7</v>
      </c>
      <c r="K171" s="14">
        <v>7250.8</v>
      </c>
    </row>
    <row r="172" spans="1:11" x14ac:dyDescent="0.2">
      <c r="A172" s="2" t="s">
        <v>237</v>
      </c>
      <c r="B172" s="1" t="s">
        <v>238</v>
      </c>
      <c r="C172" s="14">
        <v>2025.61</v>
      </c>
      <c r="D172" s="14">
        <v>2025.61</v>
      </c>
      <c r="E172" s="19">
        <v>-188.71</v>
      </c>
      <c r="F172" s="19">
        <v>-70.040000000000006</v>
      </c>
      <c r="G172" s="14">
        <v>118.67</v>
      </c>
      <c r="H172" s="14">
        <v>0</v>
      </c>
      <c r="I172" s="14">
        <v>0.05</v>
      </c>
      <c r="J172" s="14">
        <v>-69.989999999999995</v>
      </c>
      <c r="K172" s="14">
        <v>2095.6</v>
      </c>
    </row>
    <row r="173" spans="1:11" x14ac:dyDescent="0.2">
      <c r="A173" s="2" t="s">
        <v>239</v>
      </c>
      <c r="B173" s="1" t="s">
        <v>240</v>
      </c>
      <c r="C173" s="14">
        <v>2019.62</v>
      </c>
      <c r="D173" s="14">
        <v>2019.62</v>
      </c>
      <c r="E173" s="19">
        <v>-188.71</v>
      </c>
      <c r="F173" s="19">
        <v>-70.430000000000007</v>
      </c>
      <c r="G173" s="14">
        <v>118.29</v>
      </c>
      <c r="H173" s="14">
        <v>0</v>
      </c>
      <c r="I173" s="19">
        <v>-0.15</v>
      </c>
      <c r="J173" s="14">
        <v>-70.58</v>
      </c>
      <c r="K173" s="14">
        <v>2090.1999999999998</v>
      </c>
    </row>
    <row r="174" spans="1:11" x14ac:dyDescent="0.2">
      <c r="A174" s="2" t="s">
        <v>241</v>
      </c>
      <c r="B174" s="1" t="s">
        <v>242</v>
      </c>
      <c r="C174" s="14">
        <v>2025.61</v>
      </c>
      <c r="D174" s="14">
        <v>2025.61</v>
      </c>
      <c r="E174" s="19">
        <v>-188.71</v>
      </c>
      <c r="F174" s="19">
        <v>-70.040000000000006</v>
      </c>
      <c r="G174" s="14">
        <v>118.67</v>
      </c>
      <c r="H174" s="14">
        <v>0</v>
      </c>
      <c r="I174" s="19">
        <v>-0.15</v>
      </c>
      <c r="J174" s="14">
        <v>-70.19</v>
      </c>
      <c r="K174" s="14">
        <v>2095.8000000000002</v>
      </c>
    </row>
    <row r="175" spans="1:11" x14ac:dyDescent="0.2">
      <c r="A175" s="2" t="s">
        <v>243</v>
      </c>
      <c r="B175" s="1" t="s">
        <v>244</v>
      </c>
      <c r="C175" s="14">
        <v>8206.5</v>
      </c>
      <c r="D175" s="14">
        <v>8206.5</v>
      </c>
      <c r="E175" s="14">
        <v>0</v>
      </c>
      <c r="F175" s="14">
        <v>0</v>
      </c>
      <c r="G175" s="14">
        <v>1205.6500000000001</v>
      </c>
      <c r="H175" s="14">
        <v>1205.6500000000001</v>
      </c>
      <c r="I175" s="14">
        <v>0.05</v>
      </c>
      <c r="J175" s="14">
        <v>1205.7</v>
      </c>
      <c r="K175" s="14">
        <v>7000.8</v>
      </c>
    </row>
    <row r="176" spans="1:11" x14ac:dyDescent="0.2">
      <c r="A176" s="2" t="s">
        <v>245</v>
      </c>
      <c r="B176" s="1" t="s">
        <v>246</v>
      </c>
      <c r="C176" s="14">
        <v>1445.38</v>
      </c>
      <c r="D176" s="14">
        <v>1445.38</v>
      </c>
      <c r="E176" s="19">
        <v>-200.63</v>
      </c>
      <c r="F176" s="19">
        <v>-119.1</v>
      </c>
      <c r="G176" s="14">
        <v>81.540000000000006</v>
      </c>
      <c r="H176" s="14">
        <v>0</v>
      </c>
      <c r="I176" s="14">
        <v>0.08</v>
      </c>
      <c r="J176" s="14">
        <v>-119.02</v>
      </c>
      <c r="K176" s="14">
        <v>1564.4</v>
      </c>
    </row>
    <row r="177" spans="1:11" s="7" customFormat="1" x14ac:dyDescent="0.2">
      <c r="A177" s="16" t="s">
        <v>36</v>
      </c>
      <c r="C177" s="7" t="s">
        <v>37</v>
      </c>
      <c r="D177" s="7" t="s">
        <v>37</v>
      </c>
      <c r="E177" s="7" t="s">
        <v>37</v>
      </c>
      <c r="F177" s="7" t="s">
        <v>37</v>
      </c>
      <c r="G177" s="7" t="s">
        <v>37</v>
      </c>
      <c r="H177" s="7" t="s">
        <v>37</v>
      </c>
      <c r="I177" s="7" t="s">
        <v>37</v>
      </c>
      <c r="J177" s="7" t="s">
        <v>37</v>
      </c>
      <c r="K177" s="7" t="s">
        <v>37</v>
      </c>
    </row>
    <row r="178" spans="1:11" x14ac:dyDescent="0.2">
      <c r="C178" s="18">
        <v>48647.43</v>
      </c>
      <c r="D178" s="18">
        <v>48647.43</v>
      </c>
      <c r="E178" s="20">
        <v>-3297.21</v>
      </c>
      <c r="F178" s="20">
        <v>-1446.57</v>
      </c>
      <c r="G178" s="18">
        <v>4436.08</v>
      </c>
      <c r="H178" s="18">
        <v>2585.4299999999998</v>
      </c>
      <c r="I178" s="18">
        <v>0.56999999999999995</v>
      </c>
      <c r="J178" s="18">
        <v>1139.43</v>
      </c>
      <c r="K178" s="18">
        <v>47508</v>
      </c>
    </row>
    <row r="180" spans="1:11" x14ac:dyDescent="0.2">
      <c r="A180" s="12" t="s">
        <v>247</v>
      </c>
    </row>
    <row r="181" spans="1:11" x14ac:dyDescent="0.2">
      <c r="A181" s="2" t="s">
        <v>248</v>
      </c>
      <c r="B181" s="1" t="s">
        <v>249</v>
      </c>
      <c r="C181" s="14">
        <v>2878.94</v>
      </c>
      <c r="D181" s="14">
        <v>2878.94</v>
      </c>
      <c r="E181" s="19">
        <v>-145.38</v>
      </c>
      <c r="F181" s="14">
        <v>0</v>
      </c>
      <c r="G181" s="14">
        <v>209.19</v>
      </c>
      <c r="H181" s="14">
        <v>63.81</v>
      </c>
      <c r="I181" s="14">
        <v>0.13</v>
      </c>
      <c r="J181" s="14">
        <v>63.94</v>
      </c>
      <c r="K181" s="14">
        <v>2815</v>
      </c>
    </row>
    <row r="182" spans="1:11" x14ac:dyDescent="0.2">
      <c r="A182" s="2" t="s">
        <v>250</v>
      </c>
      <c r="B182" s="1" t="s">
        <v>251</v>
      </c>
      <c r="C182" s="14">
        <v>954.45</v>
      </c>
      <c r="D182" s="14">
        <v>954.45</v>
      </c>
      <c r="E182" s="19">
        <v>-200.74</v>
      </c>
      <c r="F182" s="19">
        <v>-150.62</v>
      </c>
      <c r="G182" s="14">
        <v>50.12</v>
      </c>
      <c r="H182" s="14">
        <v>0</v>
      </c>
      <c r="I182" s="14">
        <v>7.0000000000000007E-2</v>
      </c>
      <c r="J182" s="14">
        <v>-150.55000000000001</v>
      </c>
      <c r="K182" s="14">
        <v>1105</v>
      </c>
    </row>
    <row r="183" spans="1:11" x14ac:dyDescent="0.2">
      <c r="A183" s="2" t="s">
        <v>252</v>
      </c>
      <c r="B183" s="1" t="s">
        <v>253</v>
      </c>
      <c r="C183" s="14">
        <v>2645.05</v>
      </c>
      <c r="D183" s="14">
        <v>2645.05</v>
      </c>
      <c r="E183" s="19">
        <v>-145.38</v>
      </c>
      <c r="F183" s="14">
        <v>0</v>
      </c>
      <c r="G183" s="14">
        <v>183.74</v>
      </c>
      <c r="H183" s="14">
        <v>38.369999999999997</v>
      </c>
      <c r="I183" s="14">
        <v>0.08</v>
      </c>
      <c r="J183" s="14">
        <v>38.450000000000003</v>
      </c>
      <c r="K183" s="14">
        <v>2606.6</v>
      </c>
    </row>
    <row r="184" spans="1:11" x14ac:dyDescent="0.2">
      <c r="A184" s="2" t="s">
        <v>254</v>
      </c>
      <c r="B184" s="1" t="s">
        <v>255</v>
      </c>
      <c r="C184" s="14">
        <v>2387.38</v>
      </c>
      <c r="D184" s="14">
        <v>2387.38</v>
      </c>
      <c r="E184" s="19">
        <v>-160.30000000000001</v>
      </c>
      <c r="F184" s="19">
        <v>-4.59</v>
      </c>
      <c r="G184" s="14">
        <v>155.71</v>
      </c>
      <c r="H184" s="14">
        <v>0</v>
      </c>
      <c r="I184" s="19">
        <v>-0.03</v>
      </c>
      <c r="J184" s="14">
        <v>-4.62</v>
      </c>
      <c r="K184" s="14">
        <v>2392</v>
      </c>
    </row>
    <row r="185" spans="1:11" x14ac:dyDescent="0.2">
      <c r="A185" s="2" t="s">
        <v>256</v>
      </c>
      <c r="B185" s="1" t="s">
        <v>257</v>
      </c>
      <c r="C185" s="14">
        <v>1154.6300000000001</v>
      </c>
      <c r="D185" s="14">
        <v>1154.6300000000001</v>
      </c>
      <c r="E185" s="19">
        <v>-200.74</v>
      </c>
      <c r="F185" s="19">
        <v>-137.81</v>
      </c>
      <c r="G185" s="14">
        <v>62.93</v>
      </c>
      <c r="H185" s="14">
        <v>0</v>
      </c>
      <c r="I185" s="19">
        <v>-0.16</v>
      </c>
      <c r="J185" s="14">
        <v>-137.97</v>
      </c>
      <c r="K185" s="14">
        <v>1292.5999999999999</v>
      </c>
    </row>
    <row r="186" spans="1:11" x14ac:dyDescent="0.2">
      <c r="A186" s="2" t="s">
        <v>258</v>
      </c>
      <c r="B186" s="1" t="s">
        <v>259</v>
      </c>
      <c r="C186" s="14">
        <v>2387.38</v>
      </c>
      <c r="D186" s="14">
        <v>2387.38</v>
      </c>
      <c r="E186" s="19">
        <v>-160.30000000000001</v>
      </c>
      <c r="F186" s="19">
        <v>-4.59</v>
      </c>
      <c r="G186" s="14">
        <v>155.71</v>
      </c>
      <c r="H186" s="14">
        <v>0</v>
      </c>
      <c r="I186" s="19">
        <v>-0.03</v>
      </c>
      <c r="J186" s="14">
        <v>-4.62</v>
      </c>
      <c r="K186" s="14">
        <v>2392</v>
      </c>
    </row>
    <row r="187" spans="1:11" x14ac:dyDescent="0.2">
      <c r="A187" s="2" t="s">
        <v>260</v>
      </c>
      <c r="B187" s="1" t="s">
        <v>261</v>
      </c>
      <c r="C187" s="14">
        <v>2234.4499999999998</v>
      </c>
      <c r="D187" s="14">
        <v>2234.4499999999998</v>
      </c>
      <c r="E187" s="19">
        <v>-174.78</v>
      </c>
      <c r="F187" s="19">
        <v>-35.72</v>
      </c>
      <c r="G187" s="14">
        <v>139.07</v>
      </c>
      <c r="H187" s="14">
        <v>0</v>
      </c>
      <c r="I187" s="14">
        <v>0.17</v>
      </c>
      <c r="J187" s="14">
        <v>-35.549999999999997</v>
      </c>
      <c r="K187" s="14">
        <v>2270</v>
      </c>
    </row>
    <row r="188" spans="1:11" x14ac:dyDescent="0.2">
      <c r="A188" s="2" t="s">
        <v>262</v>
      </c>
      <c r="B188" s="1" t="s">
        <v>263</v>
      </c>
      <c r="C188" s="14">
        <v>3639.98</v>
      </c>
      <c r="D188" s="14">
        <v>3639.98</v>
      </c>
      <c r="E188" s="19">
        <v>-107.37</v>
      </c>
      <c r="F188" s="14">
        <v>0</v>
      </c>
      <c r="G188" s="14">
        <v>291.99</v>
      </c>
      <c r="H188" s="14">
        <v>184.62</v>
      </c>
      <c r="I188" s="14">
        <v>0.16</v>
      </c>
      <c r="J188" s="14">
        <v>184.78</v>
      </c>
      <c r="K188" s="14">
        <v>3455.2</v>
      </c>
    </row>
    <row r="189" spans="1:11" x14ac:dyDescent="0.2">
      <c r="A189" s="2" t="s">
        <v>264</v>
      </c>
      <c r="B189" s="1" t="s">
        <v>265</v>
      </c>
      <c r="C189" s="14">
        <v>2719.24</v>
      </c>
      <c r="D189" s="14">
        <v>2719.24</v>
      </c>
      <c r="E189" s="19">
        <v>-145.38</v>
      </c>
      <c r="F189" s="14">
        <v>0</v>
      </c>
      <c r="G189" s="14">
        <v>191.81</v>
      </c>
      <c r="H189" s="14">
        <v>46.44</v>
      </c>
      <c r="I189" s="14">
        <v>0</v>
      </c>
      <c r="J189" s="14">
        <v>46.44</v>
      </c>
      <c r="K189" s="14">
        <v>2672.8</v>
      </c>
    </row>
    <row r="190" spans="1:11" x14ac:dyDescent="0.2">
      <c r="A190" s="2" t="s">
        <v>266</v>
      </c>
      <c r="B190" s="1" t="s">
        <v>267</v>
      </c>
      <c r="C190" s="14">
        <v>2025.61</v>
      </c>
      <c r="D190" s="14">
        <v>2025.61</v>
      </c>
      <c r="E190" s="19">
        <v>-188.71</v>
      </c>
      <c r="F190" s="19">
        <v>-70.040000000000006</v>
      </c>
      <c r="G190" s="14">
        <v>118.67</v>
      </c>
      <c r="H190" s="14">
        <v>0</v>
      </c>
      <c r="I190" s="14">
        <v>0.05</v>
      </c>
      <c r="J190" s="14">
        <v>-69.989999999999995</v>
      </c>
      <c r="K190" s="14">
        <v>2095.6</v>
      </c>
    </row>
    <row r="191" spans="1:11" x14ac:dyDescent="0.2">
      <c r="A191" s="2" t="s">
        <v>268</v>
      </c>
      <c r="B191" s="1" t="s">
        <v>269</v>
      </c>
      <c r="C191" s="14">
        <v>1613.59</v>
      </c>
      <c r="D191" s="14">
        <v>1613.59</v>
      </c>
      <c r="E191" s="19">
        <v>-200.63</v>
      </c>
      <c r="F191" s="19">
        <v>-108.33</v>
      </c>
      <c r="G191" s="14">
        <v>92.3</v>
      </c>
      <c r="H191" s="14">
        <v>0</v>
      </c>
      <c r="I191" s="19">
        <v>-0.08</v>
      </c>
      <c r="J191" s="14">
        <v>-108.41</v>
      </c>
      <c r="K191" s="14">
        <v>1722</v>
      </c>
    </row>
    <row r="192" spans="1:11" s="7" customFormat="1" x14ac:dyDescent="0.2">
      <c r="A192" s="16" t="s">
        <v>36</v>
      </c>
      <c r="C192" s="7" t="s">
        <v>37</v>
      </c>
      <c r="D192" s="7" t="s">
        <v>37</v>
      </c>
      <c r="E192" s="7" t="s">
        <v>37</v>
      </c>
      <c r="F192" s="7" t="s">
        <v>37</v>
      </c>
      <c r="G192" s="7" t="s">
        <v>37</v>
      </c>
      <c r="H192" s="7" t="s">
        <v>37</v>
      </c>
      <c r="I192" s="7" t="s">
        <v>37</v>
      </c>
      <c r="J192" s="7" t="s">
        <v>37</v>
      </c>
      <c r="K192" s="7" t="s">
        <v>37</v>
      </c>
    </row>
    <row r="193" spans="1:11" x14ac:dyDescent="0.2">
      <c r="C193" s="18">
        <v>24640.7</v>
      </c>
      <c r="D193" s="18">
        <v>24640.7</v>
      </c>
      <c r="E193" s="20">
        <v>-1829.71</v>
      </c>
      <c r="F193" s="20">
        <v>-511.7</v>
      </c>
      <c r="G193" s="18">
        <v>1651.24</v>
      </c>
      <c r="H193" s="18">
        <v>333.24</v>
      </c>
      <c r="I193" s="18">
        <v>0.36</v>
      </c>
      <c r="J193" s="18">
        <v>-178.1</v>
      </c>
      <c r="K193" s="18">
        <v>24818.799999999999</v>
      </c>
    </row>
    <row r="195" spans="1:11" x14ac:dyDescent="0.2">
      <c r="A195" s="12" t="s">
        <v>270</v>
      </c>
    </row>
    <row r="196" spans="1:11" x14ac:dyDescent="0.2">
      <c r="A196" s="2" t="s">
        <v>271</v>
      </c>
      <c r="B196" s="1" t="s">
        <v>272</v>
      </c>
      <c r="C196" s="14">
        <v>3301.99</v>
      </c>
      <c r="D196" s="14">
        <v>3301.99</v>
      </c>
      <c r="E196" s="19">
        <v>-125.1</v>
      </c>
      <c r="F196" s="14">
        <v>0</v>
      </c>
      <c r="G196" s="14">
        <v>255.22</v>
      </c>
      <c r="H196" s="14">
        <v>130.11000000000001</v>
      </c>
      <c r="I196" s="19">
        <v>-0.12</v>
      </c>
      <c r="J196" s="14">
        <v>129.99</v>
      </c>
      <c r="K196" s="14">
        <v>3172</v>
      </c>
    </row>
    <row r="197" spans="1:11" s="7" customFormat="1" x14ac:dyDescent="0.2">
      <c r="A197" s="16" t="s">
        <v>36</v>
      </c>
      <c r="C197" s="7" t="s">
        <v>37</v>
      </c>
      <c r="D197" s="7" t="s">
        <v>37</v>
      </c>
      <c r="E197" s="7" t="s">
        <v>37</v>
      </c>
      <c r="F197" s="7" t="s">
        <v>37</v>
      </c>
      <c r="G197" s="7" t="s">
        <v>37</v>
      </c>
      <c r="H197" s="7" t="s">
        <v>37</v>
      </c>
      <c r="I197" s="7" t="s">
        <v>37</v>
      </c>
      <c r="J197" s="7" t="s">
        <v>37</v>
      </c>
      <c r="K197" s="7" t="s">
        <v>37</v>
      </c>
    </row>
    <row r="198" spans="1:11" x14ac:dyDescent="0.2">
      <c r="C198" s="18">
        <v>3301.99</v>
      </c>
      <c r="D198" s="18">
        <v>3301.99</v>
      </c>
      <c r="E198" s="20">
        <v>-125.1</v>
      </c>
      <c r="F198" s="18">
        <v>0</v>
      </c>
      <c r="G198" s="18">
        <v>255.22</v>
      </c>
      <c r="H198" s="18">
        <v>130.11000000000001</v>
      </c>
      <c r="I198" s="20">
        <v>-0.12</v>
      </c>
      <c r="J198" s="18">
        <v>129.99</v>
      </c>
      <c r="K198" s="18">
        <v>3172</v>
      </c>
    </row>
    <row r="200" spans="1:11" x14ac:dyDescent="0.2">
      <c r="A200" s="12" t="s">
        <v>273</v>
      </c>
    </row>
    <row r="201" spans="1:11" x14ac:dyDescent="0.2">
      <c r="A201" s="2" t="s">
        <v>274</v>
      </c>
      <c r="B201" s="1" t="s">
        <v>275</v>
      </c>
      <c r="C201" s="14">
        <v>2625.05</v>
      </c>
      <c r="D201" s="14">
        <v>2625.05</v>
      </c>
      <c r="E201" s="19">
        <v>-160.30000000000001</v>
      </c>
      <c r="F201" s="14">
        <v>0</v>
      </c>
      <c r="G201" s="14">
        <v>181.57</v>
      </c>
      <c r="H201" s="14">
        <v>21.27</v>
      </c>
      <c r="I201" s="19">
        <v>-0.02</v>
      </c>
      <c r="J201" s="14">
        <v>21.25</v>
      </c>
      <c r="K201" s="14">
        <v>2603.8000000000002</v>
      </c>
    </row>
    <row r="202" spans="1:11" s="7" customFormat="1" x14ac:dyDescent="0.2">
      <c r="A202" s="16" t="s">
        <v>36</v>
      </c>
      <c r="C202" s="7" t="s">
        <v>37</v>
      </c>
      <c r="D202" s="7" t="s">
        <v>37</v>
      </c>
      <c r="E202" s="7" t="s">
        <v>37</v>
      </c>
      <c r="F202" s="7" t="s">
        <v>37</v>
      </c>
      <c r="G202" s="7" t="s">
        <v>37</v>
      </c>
      <c r="H202" s="7" t="s">
        <v>37</v>
      </c>
      <c r="I202" s="7" t="s">
        <v>37</v>
      </c>
      <c r="J202" s="7" t="s">
        <v>37</v>
      </c>
      <c r="K202" s="7" t="s">
        <v>37</v>
      </c>
    </row>
    <row r="203" spans="1:11" x14ac:dyDescent="0.2">
      <c r="C203" s="18">
        <v>2625.05</v>
      </c>
      <c r="D203" s="18">
        <v>2625.05</v>
      </c>
      <c r="E203" s="20">
        <v>-160.30000000000001</v>
      </c>
      <c r="F203" s="18">
        <v>0</v>
      </c>
      <c r="G203" s="18">
        <v>181.57</v>
      </c>
      <c r="H203" s="18">
        <v>21.27</v>
      </c>
      <c r="I203" s="20">
        <v>-0.02</v>
      </c>
      <c r="J203" s="18">
        <v>21.25</v>
      </c>
      <c r="K203" s="18">
        <v>2603.8000000000002</v>
      </c>
    </row>
    <row r="205" spans="1:11" x14ac:dyDescent="0.2">
      <c r="A205" s="12" t="s">
        <v>276</v>
      </c>
    </row>
    <row r="206" spans="1:11" x14ac:dyDescent="0.2">
      <c r="A206" s="2" t="s">
        <v>277</v>
      </c>
      <c r="B206" s="1" t="s">
        <v>278</v>
      </c>
      <c r="C206" s="14">
        <v>2634.03</v>
      </c>
      <c r="D206" s="14">
        <v>2634.03</v>
      </c>
      <c r="E206" s="19">
        <v>-145.38</v>
      </c>
      <c r="F206" s="14">
        <v>0</v>
      </c>
      <c r="G206" s="14">
        <v>182.54</v>
      </c>
      <c r="H206" s="14">
        <v>37.17</v>
      </c>
      <c r="I206" s="19">
        <v>-0.14000000000000001</v>
      </c>
      <c r="J206" s="14">
        <v>37.03</v>
      </c>
      <c r="K206" s="14">
        <v>2597</v>
      </c>
    </row>
    <row r="207" spans="1:11" x14ac:dyDescent="0.2">
      <c r="A207" s="2" t="s">
        <v>279</v>
      </c>
      <c r="B207" s="1" t="s">
        <v>280</v>
      </c>
      <c r="C207" s="14">
        <v>2021.83</v>
      </c>
      <c r="D207" s="14">
        <v>2021.83</v>
      </c>
      <c r="E207" s="19">
        <v>-188.71</v>
      </c>
      <c r="F207" s="19">
        <v>-70.290000000000006</v>
      </c>
      <c r="G207" s="14">
        <v>118.43</v>
      </c>
      <c r="H207" s="14">
        <v>0</v>
      </c>
      <c r="I207" s="14">
        <v>0.12</v>
      </c>
      <c r="J207" s="14">
        <v>-70.17</v>
      </c>
      <c r="K207" s="14">
        <v>2092</v>
      </c>
    </row>
    <row r="208" spans="1:11" x14ac:dyDescent="0.2">
      <c r="A208" s="2" t="s">
        <v>281</v>
      </c>
      <c r="B208" s="1" t="s">
        <v>282</v>
      </c>
      <c r="C208" s="14">
        <v>771.91</v>
      </c>
      <c r="D208" s="14">
        <v>771.91</v>
      </c>
      <c r="E208" s="19">
        <v>-200.83</v>
      </c>
      <c r="F208" s="19">
        <v>-162.4</v>
      </c>
      <c r="G208" s="14">
        <v>38.43</v>
      </c>
      <c r="H208" s="14">
        <v>0</v>
      </c>
      <c r="I208" s="14">
        <v>0.11</v>
      </c>
      <c r="J208" s="14">
        <v>-162.29</v>
      </c>
      <c r="K208" s="14">
        <v>934.2</v>
      </c>
    </row>
    <row r="209" spans="1:11" s="7" customFormat="1" x14ac:dyDescent="0.2">
      <c r="A209" s="16" t="s">
        <v>36</v>
      </c>
      <c r="C209" s="7" t="s">
        <v>37</v>
      </c>
      <c r="D209" s="7" t="s">
        <v>37</v>
      </c>
      <c r="E209" s="7" t="s">
        <v>37</v>
      </c>
      <c r="F209" s="7" t="s">
        <v>37</v>
      </c>
      <c r="G209" s="7" t="s">
        <v>37</v>
      </c>
      <c r="H209" s="7" t="s">
        <v>37</v>
      </c>
      <c r="I209" s="7" t="s">
        <v>37</v>
      </c>
      <c r="J209" s="7" t="s">
        <v>37</v>
      </c>
      <c r="K209" s="7" t="s">
        <v>37</v>
      </c>
    </row>
    <row r="210" spans="1:11" x14ac:dyDescent="0.2">
      <c r="C210" s="18">
        <v>5427.77</v>
      </c>
      <c r="D210" s="18">
        <v>5427.77</v>
      </c>
      <c r="E210" s="20">
        <v>-534.91999999999996</v>
      </c>
      <c r="F210" s="20">
        <v>-232.69</v>
      </c>
      <c r="G210" s="18">
        <v>339.4</v>
      </c>
      <c r="H210" s="18">
        <v>37.17</v>
      </c>
      <c r="I210" s="18">
        <v>0.09</v>
      </c>
      <c r="J210" s="18">
        <v>-195.43</v>
      </c>
      <c r="K210" s="18">
        <v>5623.2</v>
      </c>
    </row>
    <row r="212" spans="1:11" s="7" customFormat="1" x14ac:dyDescent="0.2">
      <c r="A212" s="15"/>
      <c r="C212" s="7" t="s">
        <v>283</v>
      </c>
      <c r="D212" s="7" t="s">
        <v>283</v>
      </c>
      <c r="E212" s="7" t="s">
        <v>283</v>
      </c>
      <c r="F212" s="7" t="s">
        <v>283</v>
      </c>
      <c r="G212" s="7" t="s">
        <v>283</v>
      </c>
      <c r="H212" s="7" t="s">
        <v>283</v>
      </c>
      <c r="I212" s="7" t="s">
        <v>283</v>
      </c>
      <c r="J212" s="7" t="s">
        <v>283</v>
      </c>
      <c r="K212" s="7" t="s">
        <v>283</v>
      </c>
    </row>
    <row r="213" spans="1:11" x14ac:dyDescent="0.2">
      <c r="A213" s="16" t="s">
        <v>284</v>
      </c>
      <c r="B213" s="1" t="s">
        <v>285</v>
      </c>
      <c r="C213" s="18">
        <v>372532.09</v>
      </c>
      <c r="D213" s="18">
        <v>372532.09</v>
      </c>
      <c r="E213" s="20">
        <v>-16932.84</v>
      </c>
      <c r="F213" s="20">
        <v>-6125.4</v>
      </c>
      <c r="G213" s="18">
        <v>34477.64</v>
      </c>
      <c r="H213" s="18">
        <v>23670.240000000002</v>
      </c>
      <c r="I213" s="18">
        <v>0.85</v>
      </c>
      <c r="J213" s="18">
        <v>17545.689999999999</v>
      </c>
      <c r="K213" s="18">
        <v>354986.4</v>
      </c>
    </row>
    <row r="215" spans="1:11" x14ac:dyDescent="0.2">
      <c r="C215" s="1" t="s">
        <v>285</v>
      </c>
      <c r="D215" s="1" t="s">
        <v>285</v>
      </c>
      <c r="E215" s="1" t="s">
        <v>285</v>
      </c>
      <c r="F215" s="1" t="s">
        <v>285</v>
      </c>
      <c r="G215" s="1" t="s">
        <v>285</v>
      </c>
      <c r="H215" s="1" t="s">
        <v>285</v>
      </c>
      <c r="I215" s="1" t="s">
        <v>285</v>
      </c>
      <c r="J215" s="1" t="s">
        <v>285</v>
      </c>
      <c r="K215" s="1" t="s">
        <v>285</v>
      </c>
    </row>
    <row r="216" spans="1:11" x14ac:dyDescent="0.2">
      <c r="A216" s="2" t="s">
        <v>285</v>
      </c>
      <c r="B216" s="1" t="s">
        <v>285</v>
      </c>
      <c r="C216" s="17"/>
      <c r="D216" s="17"/>
      <c r="E216" s="17"/>
      <c r="F216" s="17"/>
      <c r="G216" s="17"/>
      <c r="H216" s="17"/>
      <c r="I216" s="17"/>
      <c r="J216" s="17"/>
      <c r="K216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workbookViewId="0">
      <pane xSplit="1" ySplit="8" topLeftCell="B102" activePane="bottomRight" state="frozen"/>
      <selection pane="topRight" activeCell="B1" sqref="B1"/>
      <selection pane="bottomLeft" activeCell="A9" sqref="A9"/>
      <selection pane="bottomRight" activeCell="A52" sqref="A52:XFD5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2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293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28</v>
      </c>
      <c r="B19" s="1" t="s">
        <v>29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30</v>
      </c>
      <c r="B20" s="1" t="s">
        <v>31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32</v>
      </c>
      <c r="B21" s="1" t="s">
        <v>33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34</v>
      </c>
      <c r="B22" s="1" t="s">
        <v>35</v>
      </c>
      <c r="C22" s="14">
        <v>5969.05</v>
      </c>
      <c r="D22" s="14">
        <v>5969.05</v>
      </c>
      <c r="E22" s="14">
        <v>0</v>
      </c>
      <c r="F22" s="14">
        <v>0</v>
      </c>
      <c r="G22" s="14">
        <v>727.73</v>
      </c>
      <c r="H22" s="14">
        <v>727.73</v>
      </c>
      <c r="I22" s="19">
        <v>-0.08</v>
      </c>
      <c r="J22" s="14">
        <v>727.65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53721.45</v>
      </c>
      <c r="D24" s="18">
        <v>53721.45</v>
      </c>
      <c r="E24" s="18">
        <v>0</v>
      </c>
      <c r="F24" s="18">
        <v>0</v>
      </c>
      <c r="G24" s="18">
        <v>6549.57</v>
      </c>
      <c r="H24" s="18">
        <v>6549.57</v>
      </c>
      <c r="I24" s="20">
        <v>-0.72</v>
      </c>
      <c r="J24" s="18">
        <v>6548.85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17216.04</v>
      </c>
      <c r="D27" s="14">
        <v>17216.04</v>
      </c>
      <c r="E27" s="14">
        <v>0</v>
      </c>
      <c r="F27" s="14">
        <v>0</v>
      </c>
      <c r="G27" s="14">
        <v>3349.47</v>
      </c>
      <c r="H27" s="14">
        <v>3349.47</v>
      </c>
      <c r="I27" s="19">
        <v>-0.03</v>
      </c>
      <c r="J27" s="14">
        <v>3349.44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4872.58</v>
      </c>
      <c r="D28" s="14">
        <v>4872.58</v>
      </c>
      <c r="E28" s="14">
        <v>0</v>
      </c>
      <c r="F28" s="14">
        <v>0</v>
      </c>
      <c r="G28" s="14">
        <v>500.71</v>
      </c>
      <c r="H28" s="14">
        <v>500.71</v>
      </c>
      <c r="I28" s="19">
        <v>-0.13</v>
      </c>
      <c r="J28" s="14">
        <v>500.58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9">
        <v>-0.17</v>
      </c>
      <c r="J30" s="14">
        <v>641.65</v>
      </c>
      <c r="K30" s="14">
        <v>4925.2</v>
      </c>
    </row>
    <row r="31" spans="1:11" x14ac:dyDescent="0.2">
      <c r="A31" s="2" t="s">
        <v>47</v>
      </c>
      <c r="B31" s="1" t="s">
        <v>48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33089.86</v>
      </c>
      <c r="D33" s="18">
        <v>33089.86</v>
      </c>
      <c r="E33" s="20">
        <v>-313.81</v>
      </c>
      <c r="F33" s="20">
        <v>-61.35</v>
      </c>
      <c r="G33" s="18">
        <v>4875.1899999999996</v>
      </c>
      <c r="H33" s="18">
        <v>4622.71</v>
      </c>
      <c r="I33" s="20">
        <v>-0.3</v>
      </c>
      <c r="J33" s="18">
        <v>4561.0600000000004</v>
      </c>
      <c r="K33" s="18">
        <v>28528.799999999999</v>
      </c>
    </row>
    <row r="35" spans="1:11" x14ac:dyDescent="0.2">
      <c r="A35" s="12" t="s">
        <v>49</v>
      </c>
    </row>
    <row r="36" spans="1:11" x14ac:dyDescent="0.2">
      <c r="A36" s="2" t="s">
        <v>50</v>
      </c>
      <c r="B36" s="1" t="s">
        <v>51</v>
      </c>
      <c r="C36" s="14">
        <v>2126.89</v>
      </c>
      <c r="D36" s="14">
        <v>2126.89</v>
      </c>
      <c r="E36" s="19">
        <v>-188.71</v>
      </c>
      <c r="F36" s="19">
        <v>-61.35</v>
      </c>
      <c r="G36" s="14">
        <v>127.37</v>
      </c>
      <c r="H36" s="14">
        <v>0</v>
      </c>
      <c r="I36" s="14">
        <v>0.04</v>
      </c>
      <c r="J36" s="14">
        <v>-61.31</v>
      </c>
      <c r="K36" s="14">
        <v>2188.1999999999998</v>
      </c>
    </row>
    <row r="37" spans="1:11" x14ac:dyDescent="0.2">
      <c r="A37" s="2" t="s">
        <v>52</v>
      </c>
      <c r="B37" s="1" t="s">
        <v>53</v>
      </c>
      <c r="C37" s="14">
        <v>9294.74</v>
      </c>
      <c r="D37" s="14">
        <v>9294.74</v>
      </c>
      <c r="E37" s="14">
        <v>0</v>
      </c>
      <c r="F37" s="14">
        <v>0</v>
      </c>
      <c r="G37" s="14">
        <v>1438.09</v>
      </c>
      <c r="H37" s="14">
        <v>1438.09</v>
      </c>
      <c r="I37" s="19">
        <v>-0.15</v>
      </c>
      <c r="J37" s="14">
        <v>1437.94</v>
      </c>
      <c r="K37" s="14">
        <v>7856.8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11421.63</v>
      </c>
      <c r="D39" s="18">
        <v>11421.63</v>
      </c>
      <c r="E39" s="20">
        <v>-188.71</v>
      </c>
      <c r="F39" s="20">
        <v>-61.35</v>
      </c>
      <c r="G39" s="18">
        <v>1565.46</v>
      </c>
      <c r="H39" s="18">
        <v>1438.09</v>
      </c>
      <c r="I39" s="20">
        <v>-0.11</v>
      </c>
      <c r="J39" s="18">
        <v>1376.63</v>
      </c>
      <c r="K39" s="18">
        <v>10045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9">
        <v>-0.13</v>
      </c>
      <c r="J42" s="14">
        <v>1018.7</v>
      </c>
      <c r="K42" s="14">
        <v>6313.2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291</v>
      </c>
      <c r="C44" s="14">
        <v>2120.5500000000002</v>
      </c>
      <c r="D44" s="14">
        <v>2120.5500000000002</v>
      </c>
      <c r="E44" s="19">
        <v>-188.71</v>
      </c>
      <c r="F44" s="19">
        <v>-62.04</v>
      </c>
      <c r="G44" s="14">
        <v>126.68</v>
      </c>
      <c r="H44" s="14">
        <v>0</v>
      </c>
      <c r="I44" s="19">
        <v>-0.01</v>
      </c>
      <c r="J44" s="14">
        <v>-62.05</v>
      </c>
      <c r="K44" s="14">
        <v>2182.6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11690.8</v>
      </c>
      <c r="D46" s="18">
        <v>11690.8</v>
      </c>
      <c r="E46" s="20">
        <v>-363.49</v>
      </c>
      <c r="F46" s="20">
        <v>-97.33</v>
      </c>
      <c r="G46" s="18">
        <v>1285</v>
      </c>
      <c r="H46" s="18">
        <v>1018.83</v>
      </c>
      <c r="I46" s="20">
        <v>-0.1</v>
      </c>
      <c r="J46" s="18">
        <v>921.4</v>
      </c>
      <c r="K46" s="18">
        <v>10769.4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9">
        <v>-0.14000000000000001</v>
      </c>
      <c r="J49" s="14">
        <v>4.12</v>
      </c>
      <c r="K49" s="14">
        <v>2464.6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4">
        <v>0.19</v>
      </c>
      <c r="J52" s="14">
        <v>130.9</v>
      </c>
      <c r="K52" s="14">
        <v>3176.6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4">
        <v>0.16</v>
      </c>
      <c r="J53" s="14">
        <v>78.97</v>
      </c>
      <c r="K53" s="14">
        <v>2937.8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4">
        <v>0.15</v>
      </c>
      <c r="J54" s="14">
        <v>148.25</v>
      </c>
      <c r="K54" s="14">
        <v>3319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4">
        <v>0.08</v>
      </c>
      <c r="J57" s="14">
        <v>802.87</v>
      </c>
      <c r="K57" s="14">
        <v>5517.6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41108.410000000003</v>
      </c>
      <c r="D62" s="18">
        <v>41108.410000000003</v>
      </c>
      <c r="E62" s="20">
        <v>-1326.76</v>
      </c>
      <c r="F62" s="18">
        <v>0</v>
      </c>
      <c r="G62" s="18">
        <v>3447.37</v>
      </c>
      <c r="H62" s="18">
        <v>2120.58</v>
      </c>
      <c r="I62" s="18">
        <v>0.23</v>
      </c>
      <c r="J62" s="18">
        <v>2120.81</v>
      </c>
      <c r="K62" s="18">
        <v>38987.599999999999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9">
        <v>-0.02</v>
      </c>
      <c r="J66" s="14">
        <v>60.8</v>
      </c>
      <c r="K66" s="14">
        <v>2790.6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4">
        <v>0.15</v>
      </c>
      <c r="J67" s="14">
        <v>-113.58</v>
      </c>
      <c r="K67" s="14">
        <v>1642.8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9">
        <v>-0.05</v>
      </c>
      <c r="J71" s="14">
        <v>-87.47</v>
      </c>
      <c r="K71" s="14">
        <v>1841.6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9">
        <v>-0.13</v>
      </c>
      <c r="J72" s="14">
        <v>147.86000000000001</v>
      </c>
      <c r="K72" s="14">
        <v>3318.4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4">
        <v>0.16</v>
      </c>
      <c r="J75" s="14">
        <v>-114.32</v>
      </c>
      <c r="K75" s="14">
        <v>1631.8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18">
        <v>0.15</v>
      </c>
      <c r="J77" s="18">
        <v>-912.17</v>
      </c>
      <c r="K77" s="18">
        <v>19078.599999999999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4">
        <v>0.12</v>
      </c>
      <c r="J80" s="14">
        <v>51.72</v>
      </c>
      <c r="K80" s="14">
        <v>2715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4">
        <v>0.02</v>
      </c>
      <c r="J81" s="14">
        <v>-118.55</v>
      </c>
      <c r="K81" s="14">
        <v>1572.2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9">
        <v>-0.04</v>
      </c>
      <c r="J82" s="14">
        <v>110.23</v>
      </c>
      <c r="K82" s="14">
        <v>3009.4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9">
        <v>-0.1</v>
      </c>
      <c r="J83" s="14">
        <v>-147.66</v>
      </c>
      <c r="K83" s="14">
        <v>1150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18">
        <v>0.04</v>
      </c>
      <c r="J86" s="18">
        <v>-53.75</v>
      </c>
      <c r="K86" s="18">
        <v>11152.4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1980.09</v>
      </c>
      <c r="D89" s="14">
        <v>1980.09</v>
      </c>
      <c r="E89" s="19">
        <v>-188.71</v>
      </c>
      <c r="F89" s="19">
        <v>-72.959999999999994</v>
      </c>
      <c r="G89" s="14">
        <v>115.76</v>
      </c>
      <c r="H89" s="14">
        <v>0</v>
      </c>
      <c r="I89" s="19">
        <v>-0.15</v>
      </c>
      <c r="J89" s="14">
        <v>-73.11</v>
      </c>
      <c r="K89" s="14">
        <v>2053.1999999999998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1980.09</v>
      </c>
      <c r="D91" s="18">
        <v>1980.09</v>
      </c>
      <c r="E91" s="20">
        <v>-188.71</v>
      </c>
      <c r="F91" s="20">
        <v>-72.959999999999994</v>
      </c>
      <c r="G91" s="18">
        <v>115.76</v>
      </c>
      <c r="H91" s="18">
        <v>0</v>
      </c>
      <c r="I91" s="20">
        <v>-0.15</v>
      </c>
      <c r="J91" s="18">
        <v>-73.11</v>
      </c>
      <c r="K91" s="18">
        <v>2053.1999999999998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126</v>
      </c>
      <c r="B95" s="1" t="s">
        <v>127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128</v>
      </c>
      <c r="B96" s="1" t="s">
        <v>129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130</v>
      </c>
      <c r="B97" s="1" t="s">
        <v>131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x14ac:dyDescent="0.2">
      <c r="A98" s="2" t="s">
        <v>132</v>
      </c>
      <c r="B98" s="1" t="s">
        <v>133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x14ac:dyDescent="0.2">
      <c r="A99" s="2" t="s">
        <v>134</v>
      </c>
      <c r="B99" s="1" t="s">
        <v>135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2857.68</v>
      </c>
      <c r="D101" s="18">
        <v>2857.68</v>
      </c>
      <c r="E101" s="20">
        <v>-1204.98</v>
      </c>
      <c r="F101" s="20">
        <v>-1087.92</v>
      </c>
      <c r="G101" s="18">
        <v>117.06</v>
      </c>
      <c r="H101" s="18">
        <v>0</v>
      </c>
      <c r="I101" s="18">
        <v>0</v>
      </c>
      <c r="J101" s="18">
        <v>-1087.92</v>
      </c>
      <c r="K101" s="18">
        <v>3945.6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139</v>
      </c>
      <c r="B105" s="1" t="s">
        <v>140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141</v>
      </c>
      <c r="B106" s="1" t="s">
        <v>142</v>
      </c>
      <c r="C106" s="14">
        <v>3119.63</v>
      </c>
      <c r="D106" s="14">
        <v>3119.63</v>
      </c>
      <c r="E106" s="19">
        <v>-125.1</v>
      </c>
      <c r="F106" s="14">
        <v>0</v>
      </c>
      <c r="G106" s="14">
        <v>235.38</v>
      </c>
      <c r="H106" s="14">
        <v>110.27</v>
      </c>
      <c r="I106" s="19">
        <v>-0.04</v>
      </c>
      <c r="J106" s="14">
        <v>110.23</v>
      </c>
      <c r="K106" s="14">
        <v>3009.4</v>
      </c>
    </row>
    <row r="107" spans="1:11" x14ac:dyDescent="0.2">
      <c r="A107" s="2" t="s">
        <v>143</v>
      </c>
      <c r="B107" s="1" t="s">
        <v>144</v>
      </c>
      <c r="C107" s="14">
        <v>2120.6</v>
      </c>
      <c r="D107" s="14">
        <v>2120.6</v>
      </c>
      <c r="E107" s="19">
        <v>-188.71</v>
      </c>
      <c r="F107" s="19">
        <v>-62.03</v>
      </c>
      <c r="G107" s="14">
        <v>126.68</v>
      </c>
      <c r="H107" s="14">
        <v>0</v>
      </c>
      <c r="I107" s="14">
        <v>0.03</v>
      </c>
      <c r="J107" s="14">
        <v>-62</v>
      </c>
      <c r="K107" s="14">
        <v>2182.6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7074.57</v>
      </c>
      <c r="D109" s="18">
        <v>7074.57</v>
      </c>
      <c r="E109" s="20">
        <v>-715.29</v>
      </c>
      <c r="F109" s="20">
        <v>-368.05</v>
      </c>
      <c r="G109" s="18">
        <v>457.52</v>
      </c>
      <c r="H109" s="18">
        <v>110.27</v>
      </c>
      <c r="I109" s="20">
        <v>-0.05</v>
      </c>
      <c r="J109" s="18">
        <v>-257.83</v>
      </c>
      <c r="K109" s="18">
        <v>7332.4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147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148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149</v>
      </c>
      <c r="B115" s="1" t="s">
        <v>287</v>
      </c>
      <c r="C115" s="14">
        <v>7645.29</v>
      </c>
      <c r="D115" s="14">
        <v>7645.29</v>
      </c>
      <c r="E115" s="14">
        <v>0</v>
      </c>
      <c r="F115" s="14">
        <v>0</v>
      </c>
      <c r="G115" s="14">
        <v>1085.77</v>
      </c>
      <c r="H115" s="14">
        <v>1085.77</v>
      </c>
      <c r="I115" s="14">
        <v>0.12</v>
      </c>
      <c r="J115" s="14">
        <v>1085.8900000000001</v>
      </c>
      <c r="K115" s="14">
        <v>6559.4</v>
      </c>
    </row>
    <row r="116" spans="1:11" x14ac:dyDescent="0.2">
      <c r="A116" s="2" t="s">
        <v>150</v>
      </c>
      <c r="B116" s="1" t="s">
        <v>287</v>
      </c>
      <c r="C116" s="14">
        <v>4569.6400000000003</v>
      </c>
      <c r="D116" s="14">
        <v>4569.6400000000003</v>
      </c>
      <c r="E116" s="14">
        <v>0</v>
      </c>
      <c r="F116" s="14">
        <v>0</v>
      </c>
      <c r="G116" s="14">
        <v>446.42</v>
      </c>
      <c r="H116" s="14">
        <v>446.42</v>
      </c>
      <c r="I116" s="14">
        <v>0.02</v>
      </c>
      <c r="J116" s="14">
        <v>446.44</v>
      </c>
      <c r="K116" s="14">
        <v>4123.2</v>
      </c>
    </row>
    <row r="117" spans="1:11" x14ac:dyDescent="0.2">
      <c r="A117" s="2" t="s">
        <v>151</v>
      </c>
      <c r="B117" s="1" t="s">
        <v>287</v>
      </c>
      <c r="C117" s="14">
        <v>5174.09</v>
      </c>
      <c r="D117" s="14">
        <v>5174.09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-0.03</v>
      </c>
      <c r="J117" s="14">
        <v>557.89</v>
      </c>
      <c r="K117" s="14">
        <v>4616.2</v>
      </c>
    </row>
    <row r="118" spans="1:11" x14ac:dyDescent="0.2">
      <c r="A118" s="2" t="s">
        <v>152</v>
      </c>
      <c r="B118" s="1" t="s">
        <v>287</v>
      </c>
      <c r="C118" s="14">
        <v>5174.03</v>
      </c>
      <c r="D118" s="14">
        <v>5174.03</v>
      </c>
      <c r="E118" s="14">
        <v>0</v>
      </c>
      <c r="F118" s="14">
        <v>0</v>
      </c>
      <c r="G118" s="14">
        <v>557.91</v>
      </c>
      <c r="H118" s="14">
        <v>557.91</v>
      </c>
      <c r="I118" s="19">
        <v>-0.08</v>
      </c>
      <c r="J118" s="14">
        <v>557.83000000000004</v>
      </c>
      <c r="K118" s="14">
        <v>4616.2</v>
      </c>
    </row>
    <row r="119" spans="1:11" x14ac:dyDescent="0.2">
      <c r="A119" s="2" t="s">
        <v>153</v>
      </c>
      <c r="B119" s="1" t="s">
        <v>287</v>
      </c>
      <c r="C119" s="14">
        <v>4569.6400000000003</v>
      </c>
      <c r="D119" s="14">
        <v>4569.6400000000003</v>
      </c>
      <c r="E119" s="14">
        <v>0</v>
      </c>
      <c r="F119" s="14">
        <v>0</v>
      </c>
      <c r="G119" s="14">
        <v>446.42</v>
      </c>
      <c r="H119" s="14">
        <v>446.42</v>
      </c>
      <c r="I119" s="14">
        <v>0.02</v>
      </c>
      <c r="J119" s="14">
        <v>446.44</v>
      </c>
      <c r="K119" s="14">
        <v>4123.2</v>
      </c>
    </row>
    <row r="120" spans="1:11" x14ac:dyDescent="0.2">
      <c r="A120" s="2" t="s">
        <v>289</v>
      </c>
      <c r="B120" s="1" t="s">
        <v>287</v>
      </c>
      <c r="C120" s="14">
        <v>4569.7</v>
      </c>
      <c r="D120" s="14">
        <v>4569.7</v>
      </c>
      <c r="E120" s="14">
        <v>0</v>
      </c>
      <c r="F120" s="14">
        <v>0</v>
      </c>
      <c r="G120" s="14">
        <v>446.43</v>
      </c>
      <c r="H120" s="14">
        <v>446.43</v>
      </c>
      <c r="I120" s="19">
        <v>-0.13</v>
      </c>
      <c r="J120" s="14">
        <v>446.3</v>
      </c>
      <c r="K120" s="14">
        <v>4123.3999999999996</v>
      </c>
    </row>
    <row r="121" spans="1:11" s="7" customFormat="1" x14ac:dyDescent="0.2">
      <c r="A121" s="16" t="s">
        <v>36</v>
      </c>
      <c r="C121" s="7" t="s">
        <v>37</v>
      </c>
      <c r="D121" s="7" t="s">
        <v>37</v>
      </c>
      <c r="E121" s="7" t="s">
        <v>37</v>
      </c>
      <c r="F121" s="7" t="s">
        <v>37</v>
      </c>
      <c r="G121" s="7" t="s">
        <v>37</v>
      </c>
      <c r="H121" s="7" t="s">
        <v>37</v>
      </c>
      <c r="I121" s="7" t="s">
        <v>37</v>
      </c>
      <c r="J121" s="7" t="s">
        <v>37</v>
      </c>
      <c r="K121" s="7" t="s">
        <v>37</v>
      </c>
    </row>
    <row r="122" spans="1:11" x14ac:dyDescent="0.2">
      <c r="C122" s="18">
        <v>45411.31</v>
      </c>
      <c r="D122" s="18">
        <v>45411.31</v>
      </c>
      <c r="E122" s="18">
        <v>0</v>
      </c>
      <c r="F122" s="18">
        <v>0</v>
      </c>
      <c r="G122" s="18">
        <v>4880.13</v>
      </c>
      <c r="H122" s="18">
        <v>4880.13</v>
      </c>
      <c r="I122" s="20">
        <v>-0.02</v>
      </c>
      <c r="J122" s="18">
        <v>4880.1099999999997</v>
      </c>
      <c r="K122" s="18">
        <v>40531.199999999997</v>
      </c>
    </row>
    <row r="124" spans="1:11" x14ac:dyDescent="0.2">
      <c r="A124" s="12" t="s">
        <v>154</v>
      </c>
    </row>
    <row r="125" spans="1:11" x14ac:dyDescent="0.2">
      <c r="A125" s="2" t="s">
        <v>155</v>
      </c>
      <c r="B125" s="1" t="s">
        <v>156</v>
      </c>
      <c r="C125" s="14">
        <v>4569.3100000000004</v>
      </c>
      <c r="D125" s="14">
        <v>4569.3100000000004</v>
      </c>
      <c r="E125" s="14">
        <v>0</v>
      </c>
      <c r="F125" s="14">
        <v>0</v>
      </c>
      <c r="G125" s="14">
        <v>446.36</v>
      </c>
      <c r="H125" s="14">
        <v>446.36</v>
      </c>
      <c r="I125" s="14">
        <v>0.15</v>
      </c>
      <c r="J125" s="14">
        <v>446.51</v>
      </c>
      <c r="K125" s="14">
        <v>4122.8</v>
      </c>
    </row>
    <row r="126" spans="1:11" x14ac:dyDescent="0.2">
      <c r="A126" s="2" t="s">
        <v>157</v>
      </c>
      <c r="B126" s="1" t="s">
        <v>158</v>
      </c>
      <c r="C126" s="14">
        <v>2337.91</v>
      </c>
      <c r="D126" s="14">
        <v>2337.91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0.08</v>
      </c>
      <c r="J126" s="14">
        <v>-9.89</v>
      </c>
      <c r="K126" s="14">
        <v>2347.8000000000002</v>
      </c>
    </row>
    <row r="127" spans="1:11" x14ac:dyDescent="0.2">
      <c r="A127" s="2" t="s">
        <v>159</v>
      </c>
      <c r="B127" s="1" t="s">
        <v>160</v>
      </c>
      <c r="C127" s="14">
        <v>2337.9299999999998</v>
      </c>
      <c r="D127" s="14">
        <v>2337.9299999999998</v>
      </c>
      <c r="E127" s="19">
        <v>-160.30000000000001</v>
      </c>
      <c r="F127" s="19">
        <v>-9.9700000000000006</v>
      </c>
      <c r="G127" s="14">
        <v>150.33000000000001</v>
      </c>
      <c r="H127" s="14">
        <v>0</v>
      </c>
      <c r="I127" s="19">
        <v>-0.1</v>
      </c>
      <c r="J127" s="14">
        <v>-10.07</v>
      </c>
      <c r="K127" s="14">
        <v>2348</v>
      </c>
    </row>
    <row r="128" spans="1:11" x14ac:dyDescent="0.2">
      <c r="A128" s="2" t="s">
        <v>161</v>
      </c>
      <c r="B128" s="1" t="s">
        <v>162</v>
      </c>
      <c r="C128" s="14">
        <v>2337.9299999999998</v>
      </c>
      <c r="D128" s="14">
        <v>2337.9299999999998</v>
      </c>
      <c r="E128" s="19">
        <v>-160.30000000000001</v>
      </c>
      <c r="F128" s="19">
        <v>-9.9700000000000006</v>
      </c>
      <c r="G128" s="14">
        <v>150.33000000000001</v>
      </c>
      <c r="H128" s="14">
        <v>0</v>
      </c>
      <c r="I128" s="19">
        <v>-0.1</v>
      </c>
      <c r="J128" s="14">
        <v>-10.07</v>
      </c>
      <c r="K128" s="14">
        <v>2348</v>
      </c>
    </row>
    <row r="129" spans="1:11" s="7" customFormat="1" x14ac:dyDescent="0.2">
      <c r="A129" s="16" t="s">
        <v>36</v>
      </c>
      <c r="C129" s="7" t="s">
        <v>37</v>
      </c>
      <c r="D129" s="7" t="s">
        <v>37</v>
      </c>
      <c r="E129" s="7" t="s">
        <v>37</v>
      </c>
      <c r="F129" s="7" t="s">
        <v>37</v>
      </c>
      <c r="G129" s="7" t="s">
        <v>37</v>
      </c>
      <c r="H129" s="7" t="s">
        <v>37</v>
      </c>
      <c r="I129" s="7" t="s">
        <v>37</v>
      </c>
      <c r="J129" s="7" t="s">
        <v>37</v>
      </c>
      <c r="K129" s="7" t="s">
        <v>37</v>
      </c>
    </row>
    <row r="130" spans="1:11" x14ac:dyDescent="0.2">
      <c r="C130" s="18">
        <v>11583.08</v>
      </c>
      <c r="D130" s="18">
        <v>11583.08</v>
      </c>
      <c r="E130" s="20">
        <v>-480.9</v>
      </c>
      <c r="F130" s="20">
        <v>-29.91</v>
      </c>
      <c r="G130" s="18">
        <v>897.34</v>
      </c>
      <c r="H130" s="18">
        <v>446.36</v>
      </c>
      <c r="I130" s="18">
        <v>0.03</v>
      </c>
      <c r="J130" s="18">
        <v>416.48</v>
      </c>
      <c r="K130" s="18">
        <v>11166.6</v>
      </c>
    </row>
    <row r="132" spans="1:11" x14ac:dyDescent="0.2">
      <c r="A132" s="12" t="s">
        <v>163</v>
      </c>
    </row>
    <row r="133" spans="1:11" x14ac:dyDescent="0.2">
      <c r="A133" s="2" t="s">
        <v>164</v>
      </c>
      <c r="B133" s="1" t="s">
        <v>165</v>
      </c>
      <c r="C133" s="14">
        <v>2126.89</v>
      </c>
      <c r="D133" s="14">
        <v>2126.89</v>
      </c>
      <c r="E133" s="19">
        <v>-188.71</v>
      </c>
      <c r="F133" s="19">
        <v>-61.35</v>
      </c>
      <c r="G133" s="14">
        <v>127.37</v>
      </c>
      <c r="H133" s="14">
        <v>0</v>
      </c>
      <c r="I133" s="14">
        <v>0.04</v>
      </c>
      <c r="J133" s="14">
        <v>-61.31</v>
      </c>
      <c r="K133" s="14">
        <v>2188.1999999999998</v>
      </c>
    </row>
    <row r="134" spans="1:11" x14ac:dyDescent="0.2">
      <c r="A134" s="2" t="s">
        <v>166</v>
      </c>
      <c r="B134" s="1" t="s">
        <v>167</v>
      </c>
      <c r="C134" s="14">
        <v>348.78</v>
      </c>
      <c r="D134" s="14">
        <v>348.78</v>
      </c>
      <c r="E134" s="19">
        <v>-200.83</v>
      </c>
      <c r="F134" s="19">
        <v>-189.48</v>
      </c>
      <c r="G134" s="14">
        <v>11.35</v>
      </c>
      <c r="H134" s="14">
        <v>0</v>
      </c>
      <c r="I134" s="14">
        <v>0.06</v>
      </c>
      <c r="J134" s="14">
        <v>-189.42</v>
      </c>
      <c r="K134" s="14">
        <v>538.20000000000005</v>
      </c>
    </row>
    <row r="135" spans="1:11" x14ac:dyDescent="0.2">
      <c r="A135" s="2" t="s">
        <v>168</v>
      </c>
      <c r="B135" s="1" t="s">
        <v>169</v>
      </c>
      <c r="C135" s="14">
        <v>3119.63</v>
      </c>
      <c r="D135" s="14">
        <v>3119.63</v>
      </c>
      <c r="E135" s="19">
        <v>-125.1</v>
      </c>
      <c r="F135" s="14">
        <v>0</v>
      </c>
      <c r="G135" s="14">
        <v>235.38</v>
      </c>
      <c r="H135" s="14">
        <v>110.27</v>
      </c>
      <c r="I135" s="19">
        <v>-0.04</v>
      </c>
      <c r="J135" s="14">
        <v>110.23</v>
      </c>
      <c r="K135" s="14">
        <v>3009.4</v>
      </c>
    </row>
    <row r="136" spans="1:11" x14ac:dyDescent="0.2">
      <c r="A136" s="2" t="s">
        <v>170</v>
      </c>
      <c r="B136" s="1" t="s">
        <v>171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4">
        <v>0.12</v>
      </c>
      <c r="J136" s="14">
        <v>51.72</v>
      </c>
      <c r="K136" s="14">
        <v>2715</v>
      </c>
    </row>
    <row r="137" spans="1:11" x14ac:dyDescent="0.2">
      <c r="A137" s="2" t="s">
        <v>172</v>
      </c>
      <c r="B137" s="1" t="s">
        <v>173</v>
      </c>
      <c r="C137" s="14">
        <v>2766.72</v>
      </c>
      <c r="D137" s="14">
        <v>2766.72</v>
      </c>
      <c r="E137" s="19">
        <v>-145.38</v>
      </c>
      <c r="F137" s="14">
        <v>0</v>
      </c>
      <c r="G137" s="14">
        <v>196.98</v>
      </c>
      <c r="H137" s="14">
        <v>51.6</v>
      </c>
      <c r="I137" s="14">
        <v>0.12</v>
      </c>
      <c r="J137" s="14">
        <v>51.72</v>
      </c>
      <c r="K137" s="14">
        <v>2715</v>
      </c>
    </row>
    <row r="138" spans="1:11" x14ac:dyDescent="0.2">
      <c r="A138" s="2" t="s">
        <v>174</v>
      </c>
      <c r="B138" s="1" t="s">
        <v>175</v>
      </c>
      <c r="C138" s="14">
        <v>3209.27</v>
      </c>
      <c r="D138" s="14">
        <v>3209.27</v>
      </c>
      <c r="E138" s="19">
        <v>-125.1</v>
      </c>
      <c r="F138" s="14">
        <v>0</v>
      </c>
      <c r="G138" s="14">
        <v>245.13</v>
      </c>
      <c r="H138" s="14">
        <v>120.03</v>
      </c>
      <c r="I138" s="14">
        <v>0.04</v>
      </c>
      <c r="J138" s="14">
        <v>120.07</v>
      </c>
      <c r="K138" s="14">
        <v>3089.2</v>
      </c>
    </row>
    <row r="139" spans="1:11" x14ac:dyDescent="0.2">
      <c r="A139" s="2" t="s">
        <v>176</v>
      </c>
      <c r="B139" s="1" t="s">
        <v>177</v>
      </c>
      <c r="C139" s="14">
        <v>2371.48</v>
      </c>
      <c r="D139" s="14">
        <v>2371.48</v>
      </c>
      <c r="E139" s="19">
        <v>-160.30000000000001</v>
      </c>
      <c r="F139" s="19">
        <v>-6.32</v>
      </c>
      <c r="G139" s="14">
        <v>153.97999999999999</v>
      </c>
      <c r="H139" s="14">
        <v>0</v>
      </c>
      <c r="I139" s="14">
        <v>0</v>
      </c>
      <c r="J139" s="14">
        <v>-6.32</v>
      </c>
      <c r="K139" s="14">
        <v>2377.8000000000002</v>
      </c>
    </row>
    <row r="140" spans="1:11" x14ac:dyDescent="0.2">
      <c r="A140" s="2" t="s">
        <v>178</v>
      </c>
      <c r="B140" s="1" t="s">
        <v>179</v>
      </c>
      <c r="C140" s="14">
        <v>3102.77</v>
      </c>
      <c r="D140" s="14">
        <v>3102.77</v>
      </c>
      <c r="E140" s="19">
        <v>-125.1</v>
      </c>
      <c r="F140" s="14">
        <v>0</v>
      </c>
      <c r="G140" s="14">
        <v>233.54</v>
      </c>
      <c r="H140" s="14">
        <v>108.44</v>
      </c>
      <c r="I140" s="19">
        <v>-7.0000000000000007E-2</v>
      </c>
      <c r="J140" s="14">
        <v>108.37</v>
      </c>
      <c r="K140" s="14">
        <v>2994.4</v>
      </c>
    </row>
    <row r="141" spans="1:11" x14ac:dyDescent="0.2">
      <c r="A141" s="2" t="s">
        <v>180</v>
      </c>
      <c r="B141" s="1" t="s">
        <v>181</v>
      </c>
      <c r="C141" s="14">
        <v>3119.63</v>
      </c>
      <c r="D141" s="14">
        <v>3119.63</v>
      </c>
      <c r="E141" s="19">
        <v>-125.1</v>
      </c>
      <c r="F141" s="14">
        <v>0</v>
      </c>
      <c r="G141" s="14">
        <v>235.38</v>
      </c>
      <c r="H141" s="14">
        <v>110.27</v>
      </c>
      <c r="I141" s="19">
        <v>-0.04</v>
      </c>
      <c r="J141" s="14">
        <v>110.23</v>
      </c>
      <c r="K141" s="14">
        <v>3009.4</v>
      </c>
    </row>
    <row r="142" spans="1:11" x14ac:dyDescent="0.2">
      <c r="A142" s="2" t="s">
        <v>182</v>
      </c>
      <c r="B142" s="1" t="s">
        <v>183</v>
      </c>
      <c r="C142" s="14">
        <v>2120.6</v>
      </c>
      <c r="D142" s="14">
        <v>2120.6</v>
      </c>
      <c r="E142" s="19">
        <v>-188.71</v>
      </c>
      <c r="F142" s="19">
        <v>-62.03</v>
      </c>
      <c r="G142" s="14">
        <v>126.68</v>
      </c>
      <c r="H142" s="14">
        <v>0</v>
      </c>
      <c r="I142" s="14">
        <v>0.03</v>
      </c>
      <c r="J142" s="14">
        <v>-62</v>
      </c>
      <c r="K142" s="14">
        <v>2182.6</v>
      </c>
    </row>
    <row r="143" spans="1:11" x14ac:dyDescent="0.2">
      <c r="A143" s="2" t="s">
        <v>186</v>
      </c>
      <c r="B143" s="1" t="s">
        <v>187</v>
      </c>
      <c r="C143" s="14">
        <v>2371.48</v>
      </c>
      <c r="D143" s="14">
        <v>2371.48</v>
      </c>
      <c r="E143" s="19">
        <v>-160.30000000000001</v>
      </c>
      <c r="F143" s="19">
        <v>-6.32</v>
      </c>
      <c r="G143" s="14">
        <v>153.97999999999999</v>
      </c>
      <c r="H143" s="14">
        <v>0</v>
      </c>
      <c r="I143" s="14">
        <v>0</v>
      </c>
      <c r="J143" s="14">
        <v>-6.32</v>
      </c>
      <c r="K143" s="14">
        <v>2377.8000000000002</v>
      </c>
    </row>
    <row r="144" spans="1:11" x14ac:dyDescent="0.2">
      <c r="A144" s="2" t="s">
        <v>188</v>
      </c>
      <c r="B144" s="1" t="s">
        <v>189</v>
      </c>
      <c r="C144" s="14">
        <v>2608.46</v>
      </c>
      <c r="D144" s="14">
        <v>2608.46</v>
      </c>
      <c r="E144" s="19">
        <v>-160.30000000000001</v>
      </c>
      <c r="F144" s="14">
        <v>0</v>
      </c>
      <c r="G144" s="14">
        <v>179.76</v>
      </c>
      <c r="H144" s="14">
        <v>19.46</v>
      </c>
      <c r="I144" s="14">
        <v>0</v>
      </c>
      <c r="J144" s="14">
        <v>19.46</v>
      </c>
      <c r="K144" s="14">
        <v>2589</v>
      </c>
    </row>
    <row r="145" spans="1:11" x14ac:dyDescent="0.2">
      <c r="A145" s="2" t="s">
        <v>190</v>
      </c>
      <c r="B145" s="1" t="s">
        <v>191</v>
      </c>
      <c r="C145" s="14">
        <v>2766.72</v>
      </c>
      <c r="D145" s="14">
        <v>2766.72</v>
      </c>
      <c r="E145" s="19">
        <v>-145.38</v>
      </c>
      <c r="F145" s="14">
        <v>0</v>
      </c>
      <c r="G145" s="14">
        <v>196.98</v>
      </c>
      <c r="H145" s="14">
        <v>51.6</v>
      </c>
      <c r="I145" s="14">
        <v>0.12</v>
      </c>
      <c r="J145" s="14">
        <v>51.72</v>
      </c>
      <c r="K145" s="14">
        <v>2715</v>
      </c>
    </row>
    <row r="146" spans="1:11" x14ac:dyDescent="0.2">
      <c r="A146" s="2" t="s">
        <v>192</v>
      </c>
      <c r="B146" s="1" t="s">
        <v>193</v>
      </c>
      <c r="C146" s="14">
        <v>3783.61</v>
      </c>
      <c r="D146" s="14">
        <v>3783.61</v>
      </c>
      <c r="E146" s="14">
        <v>0</v>
      </c>
      <c r="F146" s="14">
        <v>0</v>
      </c>
      <c r="G146" s="14">
        <v>314.41000000000003</v>
      </c>
      <c r="H146" s="14">
        <v>314.41000000000003</v>
      </c>
      <c r="I146" s="14">
        <v>0</v>
      </c>
      <c r="J146" s="14">
        <v>314.41000000000003</v>
      </c>
      <c r="K146" s="14">
        <v>3469.2</v>
      </c>
    </row>
    <row r="147" spans="1:11" x14ac:dyDescent="0.2">
      <c r="A147" s="2" t="s">
        <v>194</v>
      </c>
      <c r="B147" s="1" t="s">
        <v>195</v>
      </c>
      <c r="C147" s="14">
        <v>1517.48</v>
      </c>
      <c r="D147" s="14">
        <v>1517.48</v>
      </c>
      <c r="E147" s="19">
        <v>-200.63</v>
      </c>
      <c r="F147" s="19">
        <v>-114.48</v>
      </c>
      <c r="G147" s="14">
        <v>86.15</v>
      </c>
      <c r="H147" s="14">
        <v>0</v>
      </c>
      <c r="I147" s="14">
        <v>0.16</v>
      </c>
      <c r="J147" s="14">
        <v>-114.32</v>
      </c>
      <c r="K147" s="14">
        <v>1631.8</v>
      </c>
    </row>
    <row r="148" spans="1:11" x14ac:dyDescent="0.2">
      <c r="A148" s="2" t="s">
        <v>196</v>
      </c>
      <c r="B148" s="1" t="s">
        <v>197</v>
      </c>
      <c r="C148" s="14">
        <v>2608.63</v>
      </c>
      <c r="D148" s="14">
        <v>2608.63</v>
      </c>
      <c r="E148" s="19">
        <v>-160.30000000000001</v>
      </c>
      <c r="F148" s="14">
        <v>0</v>
      </c>
      <c r="G148" s="14">
        <v>179.78</v>
      </c>
      <c r="H148" s="14">
        <v>19.48</v>
      </c>
      <c r="I148" s="14">
        <v>0.15</v>
      </c>
      <c r="J148" s="14">
        <v>19.63</v>
      </c>
      <c r="K148" s="14">
        <v>2589</v>
      </c>
    </row>
    <row r="149" spans="1:11" x14ac:dyDescent="0.2">
      <c r="A149" s="2" t="s">
        <v>198</v>
      </c>
      <c r="B149" s="1" t="s">
        <v>199</v>
      </c>
      <c r="C149" s="14">
        <v>3307.5</v>
      </c>
      <c r="D149" s="14">
        <v>3307.5</v>
      </c>
      <c r="E149" s="19">
        <v>-125.1</v>
      </c>
      <c r="F149" s="14">
        <v>0</v>
      </c>
      <c r="G149" s="14">
        <v>255.82</v>
      </c>
      <c r="H149" s="14">
        <v>130.71</v>
      </c>
      <c r="I149" s="14">
        <v>0.19</v>
      </c>
      <c r="J149" s="14">
        <v>130.9</v>
      </c>
      <c r="K149" s="14">
        <v>3176.6</v>
      </c>
    </row>
    <row r="150" spans="1:11" x14ac:dyDescent="0.2">
      <c r="A150" s="2" t="s">
        <v>200</v>
      </c>
      <c r="B150" s="1" t="s">
        <v>201</v>
      </c>
      <c r="C150" s="14">
        <v>2765.73</v>
      </c>
      <c r="D150" s="14">
        <v>2765.73</v>
      </c>
      <c r="E150" s="19">
        <v>-145.38</v>
      </c>
      <c r="F150" s="14">
        <v>0</v>
      </c>
      <c r="G150" s="14">
        <v>196.87</v>
      </c>
      <c r="H150" s="14">
        <v>51.5</v>
      </c>
      <c r="I150" s="14">
        <v>0.03</v>
      </c>
      <c r="J150" s="14">
        <v>51.53</v>
      </c>
      <c r="K150" s="14">
        <v>2714.2</v>
      </c>
    </row>
    <row r="151" spans="1:11" x14ac:dyDescent="0.2">
      <c r="A151" s="2" t="s">
        <v>202</v>
      </c>
      <c r="B151" s="1" t="s">
        <v>203</v>
      </c>
      <c r="C151" s="14">
        <v>2437.63</v>
      </c>
      <c r="D151" s="14">
        <v>2437.63</v>
      </c>
      <c r="E151" s="19">
        <v>-160.30000000000001</v>
      </c>
      <c r="F151" s="14">
        <v>0</v>
      </c>
      <c r="G151" s="14">
        <v>161.16999999999999</v>
      </c>
      <c r="H151" s="14">
        <v>0.88</v>
      </c>
      <c r="I151" s="14">
        <v>0.15</v>
      </c>
      <c r="J151" s="14">
        <v>1.03</v>
      </c>
      <c r="K151" s="14">
        <v>2436.6</v>
      </c>
    </row>
    <row r="152" spans="1:11" x14ac:dyDescent="0.2">
      <c r="A152" s="2" t="s">
        <v>204</v>
      </c>
      <c r="B152" s="1" t="s">
        <v>205</v>
      </c>
      <c r="C152" s="14">
        <v>3859.85</v>
      </c>
      <c r="D152" s="14">
        <v>3859.85</v>
      </c>
      <c r="E152" s="14">
        <v>0</v>
      </c>
      <c r="F152" s="14">
        <v>0</v>
      </c>
      <c r="G152" s="14">
        <v>326.61</v>
      </c>
      <c r="H152" s="14">
        <v>326.61</v>
      </c>
      <c r="I152" s="14">
        <v>0.04</v>
      </c>
      <c r="J152" s="14">
        <v>326.64999999999998</v>
      </c>
      <c r="K152" s="14">
        <v>3533.2</v>
      </c>
    </row>
    <row r="153" spans="1:11" s="7" customFormat="1" x14ac:dyDescent="0.2">
      <c r="A153" s="16" t="s">
        <v>36</v>
      </c>
      <c r="C153" s="7" t="s">
        <v>37</v>
      </c>
      <c r="D153" s="7" t="s">
        <v>37</v>
      </c>
      <c r="E153" s="7" t="s">
        <v>37</v>
      </c>
      <c r="F153" s="7" t="s">
        <v>37</v>
      </c>
      <c r="G153" s="7" t="s">
        <v>37</v>
      </c>
      <c r="H153" s="7" t="s">
        <v>37</v>
      </c>
      <c r="I153" s="7" t="s">
        <v>37</v>
      </c>
      <c r="J153" s="7" t="s">
        <v>37</v>
      </c>
      <c r="K153" s="7" t="s">
        <v>37</v>
      </c>
    </row>
    <row r="154" spans="1:11" x14ac:dyDescent="0.2">
      <c r="C154" s="18">
        <v>53079.58</v>
      </c>
      <c r="D154" s="18">
        <v>53079.58</v>
      </c>
      <c r="E154" s="20">
        <v>-2787.4</v>
      </c>
      <c r="F154" s="20">
        <v>-439.98</v>
      </c>
      <c r="G154" s="18">
        <v>3814.3</v>
      </c>
      <c r="H154" s="18">
        <v>1466.86</v>
      </c>
      <c r="I154" s="18">
        <v>1.1000000000000001</v>
      </c>
      <c r="J154" s="18">
        <v>1027.98</v>
      </c>
      <c r="K154" s="18">
        <v>52051.6</v>
      </c>
    </row>
    <row r="156" spans="1:11" x14ac:dyDescent="0.2">
      <c r="A156" s="12" t="s">
        <v>206</v>
      </c>
    </row>
    <row r="157" spans="1:11" x14ac:dyDescent="0.2">
      <c r="A157" s="2" t="s">
        <v>207</v>
      </c>
      <c r="B157" s="1" t="s">
        <v>208</v>
      </c>
      <c r="C157" s="14">
        <v>2127.2199999999998</v>
      </c>
      <c r="D157" s="14">
        <v>2127.2199999999998</v>
      </c>
      <c r="E157" s="19">
        <v>-188.71</v>
      </c>
      <c r="F157" s="19">
        <v>-61.31</v>
      </c>
      <c r="G157" s="14">
        <v>127.4</v>
      </c>
      <c r="H157" s="14">
        <v>0</v>
      </c>
      <c r="I157" s="19">
        <v>-7.0000000000000007E-2</v>
      </c>
      <c r="J157" s="14">
        <v>-61.38</v>
      </c>
      <c r="K157" s="14">
        <v>2188.6</v>
      </c>
    </row>
    <row r="158" spans="1:11" x14ac:dyDescent="0.2">
      <c r="A158" s="2" t="s">
        <v>209</v>
      </c>
      <c r="B158" s="1" t="s">
        <v>210</v>
      </c>
      <c r="C158" s="14">
        <v>2761.76</v>
      </c>
      <c r="D158" s="14">
        <v>2761.76</v>
      </c>
      <c r="E158" s="19">
        <v>-145.38</v>
      </c>
      <c r="F158" s="14">
        <v>0</v>
      </c>
      <c r="G158" s="14">
        <v>196.44</v>
      </c>
      <c r="H158" s="14">
        <v>51.06</v>
      </c>
      <c r="I158" s="19">
        <v>-0.1</v>
      </c>
      <c r="J158" s="14">
        <v>50.96</v>
      </c>
      <c r="K158" s="14">
        <v>2710.8</v>
      </c>
    </row>
    <row r="159" spans="1:11" x14ac:dyDescent="0.2">
      <c r="A159" s="2" t="s">
        <v>211</v>
      </c>
      <c r="B159" s="1" t="s">
        <v>212</v>
      </c>
      <c r="C159" s="14">
        <v>1980.03</v>
      </c>
      <c r="D159" s="14">
        <v>1980.03</v>
      </c>
      <c r="E159" s="19">
        <v>-188.71</v>
      </c>
      <c r="F159" s="19">
        <v>-72.959999999999994</v>
      </c>
      <c r="G159" s="14">
        <v>115.75</v>
      </c>
      <c r="H159" s="14">
        <v>0</v>
      </c>
      <c r="I159" s="19">
        <v>-0.01</v>
      </c>
      <c r="J159" s="14">
        <v>-72.97</v>
      </c>
      <c r="K159" s="14">
        <v>2053</v>
      </c>
    </row>
    <row r="160" spans="1:11" x14ac:dyDescent="0.2">
      <c r="A160" s="2" t="s">
        <v>213</v>
      </c>
      <c r="B160" s="1" t="s">
        <v>214</v>
      </c>
      <c r="C160" s="14">
        <v>1589.25</v>
      </c>
      <c r="D160" s="14">
        <v>1589.25</v>
      </c>
      <c r="E160" s="19">
        <v>-200.63</v>
      </c>
      <c r="F160" s="19">
        <v>-109.89</v>
      </c>
      <c r="G160" s="14">
        <v>90.74</v>
      </c>
      <c r="H160" s="14">
        <v>0</v>
      </c>
      <c r="I160" s="19">
        <v>-0.06</v>
      </c>
      <c r="J160" s="14">
        <v>-109.95</v>
      </c>
      <c r="K160" s="14">
        <v>1699.2</v>
      </c>
    </row>
    <row r="161" spans="1:11" x14ac:dyDescent="0.2">
      <c r="A161" s="2" t="s">
        <v>215</v>
      </c>
      <c r="B161" s="1" t="s">
        <v>216</v>
      </c>
      <c r="C161" s="14">
        <v>760.06</v>
      </c>
      <c r="D161" s="14">
        <v>760.06</v>
      </c>
      <c r="E161" s="19">
        <v>-200.83</v>
      </c>
      <c r="F161" s="19">
        <v>-163.16</v>
      </c>
      <c r="G161" s="14">
        <v>37.68</v>
      </c>
      <c r="H161" s="14">
        <v>0</v>
      </c>
      <c r="I161" s="14">
        <v>0.02</v>
      </c>
      <c r="J161" s="14">
        <v>-163.13999999999999</v>
      </c>
      <c r="K161" s="14">
        <v>923.2</v>
      </c>
    </row>
    <row r="162" spans="1:11" x14ac:dyDescent="0.2">
      <c r="A162" s="2" t="s">
        <v>217</v>
      </c>
      <c r="B162" s="1" t="s">
        <v>218</v>
      </c>
      <c r="C162" s="14">
        <v>2446.39</v>
      </c>
      <c r="D162" s="14">
        <v>2446.39</v>
      </c>
      <c r="E162" s="19">
        <v>-160.30000000000001</v>
      </c>
      <c r="F162" s="14">
        <v>0</v>
      </c>
      <c r="G162" s="14">
        <v>162.13</v>
      </c>
      <c r="H162" s="14">
        <v>1.83</v>
      </c>
      <c r="I162" s="19">
        <v>-0.04</v>
      </c>
      <c r="J162" s="14">
        <v>1.79</v>
      </c>
      <c r="K162" s="14">
        <v>2444.6</v>
      </c>
    </row>
    <row r="163" spans="1:11" x14ac:dyDescent="0.2">
      <c r="A163" s="2" t="s">
        <v>219</v>
      </c>
      <c r="B163" s="1" t="s">
        <v>220</v>
      </c>
      <c r="C163" s="14">
        <v>2646</v>
      </c>
      <c r="D163" s="14">
        <v>2646</v>
      </c>
      <c r="E163" s="19">
        <v>-145.38</v>
      </c>
      <c r="F163" s="14">
        <v>0</v>
      </c>
      <c r="G163" s="14">
        <v>183.85</v>
      </c>
      <c r="H163" s="14">
        <v>38.47</v>
      </c>
      <c r="I163" s="19">
        <v>-7.0000000000000007E-2</v>
      </c>
      <c r="J163" s="14">
        <v>38.4</v>
      </c>
      <c r="K163" s="14">
        <v>2607.6</v>
      </c>
    </row>
    <row r="164" spans="1:11" x14ac:dyDescent="0.2">
      <c r="A164" s="2" t="s">
        <v>221</v>
      </c>
      <c r="B164" s="1" t="s">
        <v>222</v>
      </c>
      <c r="C164" s="14">
        <v>847.22</v>
      </c>
      <c r="D164" s="14">
        <v>847.22</v>
      </c>
      <c r="E164" s="19">
        <v>-200.83</v>
      </c>
      <c r="F164" s="19">
        <v>-157.58000000000001</v>
      </c>
      <c r="G164" s="14">
        <v>43.25</v>
      </c>
      <c r="H164" s="14">
        <v>0</v>
      </c>
      <c r="I164" s="14">
        <v>0</v>
      </c>
      <c r="J164" s="14">
        <v>-157.58000000000001</v>
      </c>
      <c r="K164" s="14">
        <v>1004.8</v>
      </c>
    </row>
    <row r="165" spans="1:11" x14ac:dyDescent="0.2">
      <c r="A165" s="2" t="s">
        <v>223</v>
      </c>
      <c r="B165" s="1" t="s">
        <v>224</v>
      </c>
      <c r="C165" s="14">
        <v>1980.03</v>
      </c>
      <c r="D165" s="14">
        <v>1980.03</v>
      </c>
      <c r="E165" s="19">
        <v>-188.71</v>
      </c>
      <c r="F165" s="19">
        <v>-72.959999999999994</v>
      </c>
      <c r="G165" s="14">
        <v>115.75</v>
      </c>
      <c r="H165" s="14">
        <v>0</v>
      </c>
      <c r="I165" s="19">
        <v>-0.01</v>
      </c>
      <c r="J165" s="14">
        <v>-72.97</v>
      </c>
      <c r="K165" s="14">
        <v>2053</v>
      </c>
    </row>
    <row r="166" spans="1:11" x14ac:dyDescent="0.2">
      <c r="A166" s="2" t="s">
        <v>225</v>
      </c>
      <c r="B166" s="1" t="s">
        <v>226</v>
      </c>
      <c r="C166" s="14">
        <v>121.55</v>
      </c>
      <c r="D166" s="14">
        <v>121.55</v>
      </c>
      <c r="E166" s="19">
        <v>-200.83</v>
      </c>
      <c r="F166" s="19">
        <v>-198.5</v>
      </c>
      <c r="G166" s="14">
        <v>2.33</v>
      </c>
      <c r="H166" s="14">
        <v>0</v>
      </c>
      <c r="I166" s="19">
        <v>-0.15</v>
      </c>
      <c r="J166" s="14">
        <v>-198.65</v>
      </c>
      <c r="K166" s="14">
        <v>320.2</v>
      </c>
    </row>
    <row r="167" spans="1:11" x14ac:dyDescent="0.2">
      <c r="A167" s="2" t="s">
        <v>227</v>
      </c>
      <c r="B167" s="1" t="s">
        <v>228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4">
        <v>0.12</v>
      </c>
      <c r="J167" s="14">
        <v>51.72</v>
      </c>
      <c r="K167" s="14">
        <v>2715</v>
      </c>
    </row>
    <row r="168" spans="1:11" x14ac:dyDescent="0.2">
      <c r="A168" s="2" t="s">
        <v>229</v>
      </c>
      <c r="B168" s="1" t="s">
        <v>230</v>
      </c>
      <c r="C168" s="14">
        <v>1980.03</v>
      </c>
      <c r="D168" s="14">
        <v>1980.03</v>
      </c>
      <c r="E168" s="19">
        <v>-188.71</v>
      </c>
      <c r="F168" s="19">
        <v>-72.959999999999994</v>
      </c>
      <c r="G168" s="14">
        <v>115.75</v>
      </c>
      <c r="H168" s="14">
        <v>0</v>
      </c>
      <c r="I168" s="19">
        <v>-0.01</v>
      </c>
      <c r="J168" s="14">
        <v>-72.97</v>
      </c>
      <c r="K168" s="14">
        <v>2053</v>
      </c>
    </row>
    <row r="169" spans="1:11" x14ac:dyDescent="0.2">
      <c r="A169" s="2" t="s">
        <v>231</v>
      </c>
      <c r="B169" s="1" t="s">
        <v>232</v>
      </c>
      <c r="C169" s="14">
        <v>2766.72</v>
      </c>
      <c r="D169" s="14">
        <v>2766.72</v>
      </c>
      <c r="E169" s="19">
        <v>-145.38</v>
      </c>
      <c r="F169" s="14">
        <v>0</v>
      </c>
      <c r="G169" s="14">
        <v>196.98</v>
      </c>
      <c r="H169" s="14">
        <v>51.6</v>
      </c>
      <c r="I169" s="14">
        <v>0.12</v>
      </c>
      <c r="J169" s="14">
        <v>51.72</v>
      </c>
      <c r="K169" s="14">
        <v>2715</v>
      </c>
    </row>
    <row r="170" spans="1:11" x14ac:dyDescent="0.2">
      <c r="A170" s="2" t="s">
        <v>233</v>
      </c>
      <c r="B170" s="1" t="s">
        <v>234</v>
      </c>
      <c r="C170" s="14">
        <v>847.22</v>
      </c>
      <c r="D170" s="14">
        <v>847.22</v>
      </c>
      <c r="E170" s="19">
        <v>-200.83</v>
      </c>
      <c r="F170" s="19">
        <v>-157.58000000000001</v>
      </c>
      <c r="G170" s="14">
        <v>43.25</v>
      </c>
      <c r="H170" s="14">
        <v>0</v>
      </c>
      <c r="I170" s="14">
        <v>0</v>
      </c>
      <c r="J170" s="14">
        <v>-157.58000000000001</v>
      </c>
      <c r="K170" s="14">
        <v>1004.8</v>
      </c>
    </row>
    <row r="171" spans="1:11" x14ac:dyDescent="0.2">
      <c r="A171" s="2" t="s">
        <v>235</v>
      </c>
      <c r="B171" s="1" t="s">
        <v>236</v>
      </c>
      <c r="C171" s="14">
        <v>8524.5</v>
      </c>
      <c r="D171" s="14">
        <v>8524.5</v>
      </c>
      <c r="E171" s="14">
        <v>0</v>
      </c>
      <c r="F171" s="14">
        <v>0</v>
      </c>
      <c r="G171" s="14">
        <v>1273.57</v>
      </c>
      <c r="H171" s="14">
        <v>1273.57</v>
      </c>
      <c r="I171" s="19">
        <v>-7.0000000000000007E-2</v>
      </c>
      <c r="J171" s="14">
        <v>1273.5</v>
      </c>
      <c r="K171" s="14">
        <v>7251</v>
      </c>
    </row>
    <row r="172" spans="1:11" x14ac:dyDescent="0.2">
      <c r="A172" s="2" t="s">
        <v>237</v>
      </c>
      <c r="B172" s="1" t="s">
        <v>238</v>
      </c>
      <c r="C172" s="14">
        <v>2126.89</v>
      </c>
      <c r="D172" s="14">
        <v>2126.89</v>
      </c>
      <c r="E172" s="19">
        <v>-188.71</v>
      </c>
      <c r="F172" s="19">
        <v>-61.35</v>
      </c>
      <c r="G172" s="14">
        <v>127.37</v>
      </c>
      <c r="H172" s="14">
        <v>0</v>
      </c>
      <c r="I172" s="14">
        <v>0.04</v>
      </c>
      <c r="J172" s="14">
        <v>-61.31</v>
      </c>
      <c r="K172" s="14">
        <v>2188.1999999999998</v>
      </c>
    </row>
    <row r="173" spans="1:11" x14ac:dyDescent="0.2">
      <c r="A173" s="2" t="s">
        <v>239</v>
      </c>
      <c r="B173" s="1" t="s">
        <v>240</v>
      </c>
      <c r="C173" s="14">
        <v>2120.6</v>
      </c>
      <c r="D173" s="14">
        <v>2120.6</v>
      </c>
      <c r="E173" s="19">
        <v>-188.71</v>
      </c>
      <c r="F173" s="19">
        <v>-62.03</v>
      </c>
      <c r="G173" s="14">
        <v>126.68</v>
      </c>
      <c r="H173" s="14">
        <v>0</v>
      </c>
      <c r="I173" s="14">
        <v>0.03</v>
      </c>
      <c r="J173" s="14">
        <v>-62</v>
      </c>
      <c r="K173" s="14">
        <v>2182.6</v>
      </c>
    </row>
    <row r="174" spans="1:11" x14ac:dyDescent="0.2">
      <c r="A174" s="2" t="s">
        <v>241</v>
      </c>
      <c r="B174" s="1" t="s">
        <v>242</v>
      </c>
      <c r="C174" s="14">
        <v>2126.89</v>
      </c>
      <c r="D174" s="14">
        <v>2126.89</v>
      </c>
      <c r="E174" s="19">
        <v>-188.71</v>
      </c>
      <c r="F174" s="19">
        <v>-61.35</v>
      </c>
      <c r="G174" s="14">
        <v>127.37</v>
      </c>
      <c r="H174" s="14">
        <v>0</v>
      </c>
      <c r="I174" s="14">
        <v>0.04</v>
      </c>
      <c r="J174" s="14">
        <v>-61.31</v>
      </c>
      <c r="K174" s="14">
        <v>2188.1999999999998</v>
      </c>
    </row>
    <row r="175" spans="1:11" x14ac:dyDescent="0.2">
      <c r="A175" s="2" t="s">
        <v>243</v>
      </c>
      <c r="B175" s="1" t="s">
        <v>244</v>
      </c>
      <c r="C175" s="14">
        <v>8206.5</v>
      </c>
      <c r="D175" s="14">
        <v>8206.5</v>
      </c>
      <c r="E175" s="14">
        <v>0</v>
      </c>
      <c r="F175" s="14">
        <v>0</v>
      </c>
      <c r="G175" s="14">
        <v>1205.6500000000001</v>
      </c>
      <c r="H175" s="14">
        <v>1205.6500000000001</v>
      </c>
      <c r="I175" s="14">
        <v>0.05</v>
      </c>
      <c r="J175" s="14">
        <v>1205.7</v>
      </c>
      <c r="K175" s="14">
        <v>7000.8</v>
      </c>
    </row>
    <row r="176" spans="1:11" x14ac:dyDescent="0.2">
      <c r="A176" s="2" t="s">
        <v>245</v>
      </c>
      <c r="B176" s="1" t="s">
        <v>246</v>
      </c>
      <c r="C176" s="14">
        <v>1517.65</v>
      </c>
      <c r="D176" s="14">
        <v>1517.65</v>
      </c>
      <c r="E176" s="19">
        <v>-200.63</v>
      </c>
      <c r="F176" s="19">
        <v>-114.47</v>
      </c>
      <c r="G176" s="14">
        <v>86.16</v>
      </c>
      <c r="H176" s="14">
        <v>0</v>
      </c>
      <c r="I176" s="19">
        <v>-0.08</v>
      </c>
      <c r="J176" s="14">
        <v>-114.55</v>
      </c>
      <c r="K176" s="14">
        <v>1632.2</v>
      </c>
    </row>
    <row r="177" spans="1:11" s="7" customFormat="1" x14ac:dyDescent="0.2">
      <c r="A177" s="16" t="s">
        <v>36</v>
      </c>
      <c r="C177" s="7" t="s">
        <v>37</v>
      </c>
      <c r="D177" s="7" t="s">
        <v>37</v>
      </c>
      <c r="E177" s="7" t="s">
        <v>37</v>
      </c>
      <c r="F177" s="7" t="s">
        <v>37</v>
      </c>
      <c r="G177" s="7" t="s">
        <v>37</v>
      </c>
      <c r="H177" s="7" t="s">
        <v>37</v>
      </c>
      <c r="I177" s="7" t="s">
        <v>37</v>
      </c>
      <c r="J177" s="7" t="s">
        <v>37</v>
      </c>
      <c r="K177" s="7" t="s">
        <v>37</v>
      </c>
    </row>
    <row r="178" spans="1:11" x14ac:dyDescent="0.2">
      <c r="C178" s="18">
        <v>50243.23</v>
      </c>
      <c r="D178" s="18">
        <v>50243.23</v>
      </c>
      <c r="E178" s="20">
        <v>-3267.37</v>
      </c>
      <c r="F178" s="20">
        <v>-1366.1</v>
      </c>
      <c r="G178" s="18">
        <v>4575.08</v>
      </c>
      <c r="H178" s="18">
        <v>2673.78</v>
      </c>
      <c r="I178" s="20">
        <v>-0.25</v>
      </c>
      <c r="J178" s="18">
        <v>1307.43</v>
      </c>
      <c r="K178" s="18">
        <v>48935.8</v>
      </c>
    </row>
    <row r="180" spans="1:11" x14ac:dyDescent="0.2">
      <c r="A180" s="12" t="s">
        <v>247</v>
      </c>
    </row>
    <row r="181" spans="1:11" x14ac:dyDescent="0.2">
      <c r="A181" s="2" t="s">
        <v>248</v>
      </c>
      <c r="B181" s="1" t="s">
        <v>249</v>
      </c>
      <c r="C181" s="14">
        <v>3022.89</v>
      </c>
      <c r="D181" s="14">
        <v>3022.89</v>
      </c>
      <c r="E181" s="19">
        <v>-145.38</v>
      </c>
      <c r="F181" s="14">
        <v>0</v>
      </c>
      <c r="G181" s="14">
        <v>224.85</v>
      </c>
      <c r="H181" s="14">
        <v>79.47</v>
      </c>
      <c r="I181" s="14">
        <v>0.02</v>
      </c>
      <c r="J181" s="14">
        <v>79.489999999999995</v>
      </c>
      <c r="K181" s="14">
        <v>2943.4</v>
      </c>
    </row>
    <row r="182" spans="1:11" x14ac:dyDescent="0.2">
      <c r="A182" s="2" t="s">
        <v>250</v>
      </c>
      <c r="B182" s="1" t="s">
        <v>251</v>
      </c>
      <c r="C182" s="14">
        <v>1002.17</v>
      </c>
      <c r="D182" s="14">
        <v>1002.17</v>
      </c>
      <c r="E182" s="19">
        <v>-200.74</v>
      </c>
      <c r="F182" s="19">
        <v>-147.57</v>
      </c>
      <c r="G182" s="14">
        <v>53.17</v>
      </c>
      <c r="H182" s="14">
        <v>0</v>
      </c>
      <c r="I182" s="19">
        <v>-0.06</v>
      </c>
      <c r="J182" s="14">
        <v>-147.63</v>
      </c>
      <c r="K182" s="14">
        <v>1149.8</v>
      </c>
    </row>
    <row r="183" spans="1:11" x14ac:dyDescent="0.2">
      <c r="A183" s="2" t="s">
        <v>252</v>
      </c>
      <c r="B183" s="1" t="s">
        <v>253</v>
      </c>
      <c r="C183" s="14">
        <v>2777.31</v>
      </c>
      <c r="D183" s="14">
        <v>2777.31</v>
      </c>
      <c r="E183" s="19">
        <v>-145.38</v>
      </c>
      <c r="F183" s="14">
        <v>0</v>
      </c>
      <c r="G183" s="14">
        <v>198.13</v>
      </c>
      <c r="H183" s="14">
        <v>52.76</v>
      </c>
      <c r="I183" s="19">
        <v>-0.05</v>
      </c>
      <c r="J183" s="14">
        <v>52.71</v>
      </c>
      <c r="K183" s="14">
        <v>2724.6</v>
      </c>
    </row>
    <row r="184" spans="1:11" x14ac:dyDescent="0.2">
      <c r="A184" s="2" t="s">
        <v>254</v>
      </c>
      <c r="B184" s="1" t="s">
        <v>255</v>
      </c>
      <c r="C184" s="14">
        <v>2506.75</v>
      </c>
      <c r="D184" s="14">
        <v>2506.75</v>
      </c>
      <c r="E184" s="19">
        <v>-160.30000000000001</v>
      </c>
      <c r="F184" s="14">
        <v>0</v>
      </c>
      <c r="G184" s="14">
        <v>168.69</v>
      </c>
      <c r="H184" s="14">
        <v>8.4</v>
      </c>
      <c r="I184" s="14">
        <v>0.15</v>
      </c>
      <c r="J184" s="14">
        <v>8.5500000000000007</v>
      </c>
      <c r="K184" s="14">
        <v>2498.1999999999998</v>
      </c>
    </row>
    <row r="185" spans="1:11" x14ac:dyDescent="0.2">
      <c r="A185" s="2" t="s">
        <v>256</v>
      </c>
      <c r="B185" s="1" t="s">
        <v>257</v>
      </c>
      <c r="C185" s="14">
        <v>1212.3599999999999</v>
      </c>
      <c r="D185" s="14">
        <v>1212.3599999999999</v>
      </c>
      <c r="E185" s="19">
        <v>-200.74</v>
      </c>
      <c r="F185" s="19">
        <v>-134.12</v>
      </c>
      <c r="G185" s="14">
        <v>66.62</v>
      </c>
      <c r="H185" s="14">
        <v>0</v>
      </c>
      <c r="I185" s="14">
        <v>0.08</v>
      </c>
      <c r="J185" s="14">
        <v>-134.04</v>
      </c>
      <c r="K185" s="14">
        <v>1346.4</v>
      </c>
    </row>
    <row r="186" spans="1:11" x14ac:dyDescent="0.2">
      <c r="A186" s="2" t="s">
        <v>258</v>
      </c>
      <c r="B186" s="1" t="s">
        <v>259</v>
      </c>
      <c r="C186" s="14">
        <v>2506.75</v>
      </c>
      <c r="D186" s="14">
        <v>2506.75</v>
      </c>
      <c r="E186" s="19">
        <v>-160.30000000000001</v>
      </c>
      <c r="F186" s="14">
        <v>0</v>
      </c>
      <c r="G186" s="14">
        <v>168.69</v>
      </c>
      <c r="H186" s="14">
        <v>8.4</v>
      </c>
      <c r="I186" s="14">
        <v>0.15</v>
      </c>
      <c r="J186" s="14">
        <v>8.5500000000000007</v>
      </c>
      <c r="K186" s="14">
        <v>2498.1999999999998</v>
      </c>
    </row>
    <row r="187" spans="1:11" x14ac:dyDescent="0.2">
      <c r="A187" s="2" t="s">
        <v>260</v>
      </c>
      <c r="B187" s="1" t="s">
        <v>261</v>
      </c>
      <c r="C187" s="14">
        <v>2346.1799999999998</v>
      </c>
      <c r="D187" s="14">
        <v>2346.1799999999998</v>
      </c>
      <c r="E187" s="19">
        <v>-160.30000000000001</v>
      </c>
      <c r="F187" s="19">
        <v>-9.07</v>
      </c>
      <c r="G187" s="14">
        <v>151.22</v>
      </c>
      <c r="H187" s="14">
        <v>0</v>
      </c>
      <c r="I187" s="19">
        <v>-0.15</v>
      </c>
      <c r="J187" s="14">
        <v>-9.2200000000000006</v>
      </c>
      <c r="K187" s="14">
        <v>2355.4</v>
      </c>
    </row>
    <row r="188" spans="1:11" x14ac:dyDescent="0.2">
      <c r="A188" s="2" t="s">
        <v>262</v>
      </c>
      <c r="B188" s="1" t="s">
        <v>263</v>
      </c>
      <c r="C188" s="14">
        <v>3821.98</v>
      </c>
      <c r="D188" s="14">
        <v>3821.98</v>
      </c>
      <c r="E188" s="14">
        <v>0</v>
      </c>
      <c r="F188" s="14">
        <v>0</v>
      </c>
      <c r="G188" s="14">
        <v>320.55</v>
      </c>
      <c r="H188" s="14">
        <v>320.55</v>
      </c>
      <c r="I188" s="19">
        <v>-0.17</v>
      </c>
      <c r="J188" s="14">
        <v>320.38</v>
      </c>
      <c r="K188" s="14">
        <v>3501.6</v>
      </c>
    </row>
    <row r="189" spans="1:11" x14ac:dyDescent="0.2">
      <c r="A189" s="2" t="s">
        <v>264</v>
      </c>
      <c r="B189" s="1" t="s">
        <v>265</v>
      </c>
      <c r="C189" s="14">
        <v>2855.2</v>
      </c>
      <c r="D189" s="14">
        <v>2855.2</v>
      </c>
      <c r="E189" s="19">
        <v>-145.38</v>
      </c>
      <c r="F189" s="14">
        <v>0</v>
      </c>
      <c r="G189" s="14">
        <v>206.61</v>
      </c>
      <c r="H189" s="14">
        <v>61.23</v>
      </c>
      <c r="I189" s="19">
        <v>-0.03</v>
      </c>
      <c r="J189" s="14">
        <v>61.2</v>
      </c>
      <c r="K189" s="14">
        <v>2794</v>
      </c>
    </row>
    <row r="190" spans="1:11" x14ac:dyDescent="0.2">
      <c r="A190" s="2" t="s">
        <v>266</v>
      </c>
      <c r="B190" s="1" t="s">
        <v>267</v>
      </c>
      <c r="C190" s="14">
        <v>2126.89</v>
      </c>
      <c r="D190" s="14">
        <v>2126.89</v>
      </c>
      <c r="E190" s="19">
        <v>-188.71</v>
      </c>
      <c r="F190" s="19">
        <v>-61.35</v>
      </c>
      <c r="G190" s="14">
        <v>127.37</v>
      </c>
      <c r="H190" s="14">
        <v>0</v>
      </c>
      <c r="I190" s="14">
        <v>0.04</v>
      </c>
      <c r="J190" s="14">
        <v>-61.31</v>
      </c>
      <c r="K190" s="14">
        <v>2188.1999999999998</v>
      </c>
    </row>
    <row r="191" spans="1:11" x14ac:dyDescent="0.2">
      <c r="A191" s="2" t="s">
        <v>268</v>
      </c>
      <c r="B191" s="1" t="s">
        <v>269</v>
      </c>
      <c r="C191" s="14">
        <v>1694.27</v>
      </c>
      <c r="D191" s="14">
        <v>1694.27</v>
      </c>
      <c r="E191" s="19">
        <v>-200.63</v>
      </c>
      <c r="F191" s="19">
        <v>-103.17</v>
      </c>
      <c r="G191" s="14">
        <v>97.46</v>
      </c>
      <c r="H191" s="14">
        <v>0</v>
      </c>
      <c r="I191" s="14">
        <v>0.04</v>
      </c>
      <c r="J191" s="14">
        <v>-103.13</v>
      </c>
      <c r="K191" s="14">
        <v>1797.4</v>
      </c>
    </row>
    <row r="192" spans="1:11" s="7" customFormat="1" x14ac:dyDescent="0.2">
      <c r="A192" s="16" t="s">
        <v>36</v>
      </c>
      <c r="C192" s="7" t="s">
        <v>37</v>
      </c>
      <c r="D192" s="7" t="s">
        <v>37</v>
      </c>
      <c r="E192" s="7" t="s">
        <v>37</v>
      </c>
      <c r="F192" s="7" t="s">
        <v>37</v>
      </c>
      <c r="G192" s="7" t="s">
        <v>37</v>
      </c>
      <c r="H192" s="7" t="s">
        <v>37</v>
      </c>
      <c r="I192" s="7" t="s">
        <v>37</v>
      </c>
      <c r="J192" s="7" t="s">
        <v>37</v>
      </c>
      <c r="K192" s="7" t="s">
        <v>37</v>
      </c>
    </row>
    <row r="193" spans="1:11" x14ac:dyDescent="0.2">
      <c r="C193" s="18">
        <v>25872.75</v>
      </c>
      <c r="D193" s="18">
        <v>25872.75</v>
      </c>
      <c r="E193" s="20">
        <v>-1707.86</v>
      </c>
      <c r="F193" s="20">
        <v>-455.28</v>
      </c>
      <c r="G193" s="18">
        <v>1783.36</v>
      </c>
      <c r="H193" s="18">
        <v>530.80999999999995</v>
      </c>
      <c r="I193" s="18">
        <v>0.02</v>
      </c>
      <c r="J193" s="18">
        <v>75.55</v>
      </c>
      <c r="K193" s="18">
        <v>25797.200000000001</v>
      </c>
    </row>
    <row r="195" spans="1:11" x14ac:dyDescent="0.2">
      <c r="A195" s="12" t="s">
        <v>270</v>
      </c>
    </row>
    <row r="196" spans="1:11" x14ac:dyDescent="0.2">
      <c r="A196" s="2" t="s">
        <v>271</v>
      </c>
      <c r="B196" s="1" t="s">
        <v>272</v>
      </c>
      <c r="C196" s="14">
        <v>3467.09</v>
      </c>
      <c r="D196" s="14">
        <v>3467.09</v>
      </c>
      <c r="E196" s="19">
        <v>-125.1</v>
      </c>
      <c r="F196" s="14">
        <v>0</v>
      </c>
      <c r="G196" s="14">
        <v>273.18</v>
      </c>
      <c r="H196" s="14">
        <v>148.08000000000001</v>
      </c>
      <c r="I196" s="14">
        <v>0.01</v>
      </c>
      <c r="J196" s="14">
        <v>148.09</v>
      </c>
      <c r="K196" s="14">
        <v>3319</v>
      </c>
    </row>
    <row r="197" spans="1:11" s="7" customFormat="1" x14ac:dyDescent="0.2">
      <c r="A197" s="16" t="s">
        <v>36</v>
      </c>
      <c r="C197" s="7" t="s">
        <v>37</v>
      </c>
      <c r="D197" s="7" t="s">
        <v>37</v>
      </c>
      <c r="E197" s="7" t="s">
        <v>37</v>
      </c>
      <c r="F197" s="7" t="s">
        <v>37</v>
      </c>
      <c r="G197" s="7" t="s">
        <v>37</v>
      </c>
      <c r="H197" s="7" t="s">
        <v>37</v>
      </c>
      <c r="I197" s="7" t="s">
        <v>37</v>
      </c>
      <c r="J197" s="7" t="s">
        <v>37</v>
      </c>
      <c r="K197" s="7" t="s">
        <v>37</v>
      </c>
    </row>
    <row r="198" spans="1:11" x14ac:dyDescent="0.2">
      <c r="C198" s="18">
        <v>3467.09</v>
      </c>
      <c r="D198" s="18">
        <v>3467.09</v>
      </c>
      <c r="E198" s="20">
        <v>-125.1</v>
      </c>
      <c r="F198" s="18">
        <v>0</v>
      </c>
      <c r="G198" s="18">
        <v>273.18</v>
      </c>
      <c r="H198" s="18">
        <v>148.08000000000001</v>
      </c>
      <c r="I198" s="18">
        <v>0.01</v>
      </c>
      <c r="J198" s="18">
        <v>148.09</v>
      </c>
      <c r="K198" s="18">
        <v>3319</v>
      </c>
    </row>
    <row r="200" spans="1:11" x14ac:dyDescent="0.2">
      <c r="A200" s="12" t="s">
        <v>273</v>
      </c>
    </row>
    <row r="201" spans="1:11" x14ac:dyDescent="0.2">
      <c r="A201" s="2" t="s">
        <v>274</v>
      </c>
      <c r="B201" s="1" t="s">
        <v>275</v>
      </c>
      <c r="C201" s="14">
        <v>2756.31</v>
      </c>
      <c r="D201" s="14">
        <v>2756.31</v>
      </c>
      <c r="E201" s="19">
        <v>-145.38</v>
      </c>
      <c r="F201" s="14">
        <v>0</v>
      </c>
      <c r="G201" s="14">
        <v>195.85</v>
      </c>
      <c r="H201" s="14">
        <v>50.47</v>
      </c>
      <c r="I201" s="14">
        <v>0.04</v>
      </c>
      <c r="J201" s="14">
        <v>50.51</v>
      </c>
      <c r="K201" s="14">
        <v>2705.8</v>
      </c>
    </row>
    <row r="202" spans="1:11" s="7" customFormat="1" x14ac:dyDescent="0.2">
      <c r="A202" s="16" t="s">
        <v>36</v>
      </c>
      <c r="C202" s="7" t="s">
        <v>37</v>
      </c>
      <c r="D202" s="7" t="s">
        <v>37</v>
      </c>
      <c r="E202" s="7" t="s">
        <v>37</v>
      </c>
      <c r="F202" s="7" t="s">
        <v>37</v>
      </c>
      <c r="G202" s="7" t="s">
        <v>37</v>
      </c>
      <c r="H202" s="7" t="s">
        <v>37</v>
      </c>
      <c r="I202" s="7" t="s">
        <v>37</v>
      </c>
      <c r="J202" s="7" t="s">
        <v>37</v>
      </c>
      <c r="K202" s="7" t="s">
        <v>37</v>
      </c>
    </row>
    <row r="203" spans="1:11" x14ac:dyDescent="0.2">
      <c r="C203" s="18">
        <v>2756.31</v>
      </c>
      <c r="D203" s="18">
        <v>2756.31</v>
      </c>
      <c r="E203" s="20">
        <v>-145.38</v>
      </c>
      <c r="F203" s="18">
        <v>0</v>
      </c>
      <c r="G203" s="18">
        <v>195.85</v>
      </c>
      <c r="H203" s="18">
        <v>50.47</v>
      </c>
      <c r="I203" s="18">
        <v>0.04</v>
      </c>
      <c r="J203" s="18">
        <v>50.51</v>
      </c>
      <c r="K203" s="18">
        <v>2705.8</v>
      </c>
    </row>
    <row r="205" spans="1:11" x14ac:dyDescent="0.2">
      <c r="A205" s="12" t="s">
        <v>276</v>
      </c>
    </row>
    <row r="206" spans="1:11" x14ac:dyDescent="0.2">
      <c r="A206" s="2" t="s">
        <v>277</v>
      </c>
      <c r="B206" s="1" t="s">
        <v>278</v>
      </c>
      <c r="C206" s="14">
        <v>2765.73</v>
      </c>
      <c r="D206" s="14">
        <v>2765.73</v>
      </c>
      <c r="E206" s="19">
        <v>-145.38</v>
      </c>
      <c r="F206" s="14">
        <v>0</v>
      </c>
      <c r="G206" s="14">
        <v>196.87</v>
      </c>
      <c r="H206" s="14">
        <v>51.5</v>
      </c>
      <c r="I206" s="14">
        <v>0.03</v>
      </c>
      <c r="J206" s="14">
        <v>51.53</v>
      </c>
      <c r="K206" s="14">
        <v>2714.2</v>
      </c>
    </row>
    <row r="207" spans="1:11" x14ac:dyDescent="0.2">
      <c r="A207" s="2" t="s">
        <v>279</v>
      </c>
      <c r="B207" s="1" t="s">
        <v>280</v>
      </c>
      <c r="C207" s="14">
        <v>2122.92</v>
      </c>
      <c r="D207" s="14">
        <v>2122.92</v>
      </c>
      <c r="E207" s="19">
        <v>-188.71</v>
      </c>
      <c r="F207" s="19">
        <v>-61.78</v>
      </c>
      <c r="G207" s="14">
        <v>126.93</v>
      </c>
      <c r="H207" s="14">
        <v>0</v>
      </c>
      <c r="I207" s="19">
        <v>-0.1</v>
      </c>
      <c r="J207" s="14">
        <v>-61.88</v>
      </c>
      <c r="K207" s="14">
        <v>2184.8000000000002</v>
      </c>
    </row>
    <row r="208" spans="1:11" x14ac:dyDescent="0.2">
      <c r="A208" s="2" t="s">
        <v>281</v>
      </c>
      <c r="B208" s="1" t="s">
        <v>282</v>
      </c>
      <c r="C208" s="14">
        <v>810.5</v>
      </c>
      <c r="D208" s="14">
        <v>810.5</v>
      </c>
      <c r="E208" s="19">
        <v>-200.83</v>
      </c>
      <c r="F208" s="19">
        <v>-159.93</v>
      </c>
      <c r="G208" s="14">
        <v>40.9</v>
      </c>
      <c r="H208" s="14">
        <v>0</v>
      </c>
      <c r="I208" s="14">
        <v>0.03</v>
      </c>
      <c r="J208" s="14">
        <v>-159.9</v>
      </c>
      <c r="K208" s="14">
        <v>970.4</v>
      </c>
    </row>
    <row r="209" spans="1:11" s="7" customFormat="1" x14ac:dyDescent="0.2">
      <c r="A209" s="16" t="s">
        <v>36</v>
      </c>
      <c r="C209" s="7" t="s">
        <v>37</v>
      </c>
      <c r="D209" s="7" t="s">
        <v>37</v>
      </c>
      <c r="E209" s="7" t="s">
        <v>37</v>
      </c>
      <c r="F209" s="7" t="s">
        <v>37</v>
      </c>
      <c r="G209" s="7" t="s">
        <v>37</v>
      </c>
      <c r="H209" s="7" t="s">
        <v>37</v>
      </c>
      <c r="I209" s="7" t="s">
        <v>37</v>
      </c>
      <c r="J209" s="7" t="s">
        <v>37</v>
      </c>
      <c r="K209" s="7" t="s">
        <v>37</v>
      </c>
    </row>
    <row r="210" spans="1:11" x14ac:dyDescent="0.2">
      <c r="C210" s="18">
        <v>5699.15</v>
      </c>
      <c r="D210" s="18">
        <v>5699.15</v>
      </c>
      <c r="E210" s="20">
        <v>-534.91999999999996</v>
      </c>
      <c r="F210" s="20">
        <v>-221.71</v>
      </c>
      <c r="G210" s="18">
        <v>364.7</v>
      </c>
      <c r="H210" s="18">
        <v>51.5</v>
      </c>
      <c r="I210" s="20">
        <v>-0.04</v>
      </c>
      <c r="J210" s="18">
        <v>-170.25</v>
      </c>
      <c r="K210" s="18">
        <v>5869.4</v>
      </c>
    </row>
    <row r="212" spans="1:11" s="7" customFormat="1" x14ac:dyDescent="0.2">
      <c r="A212" s="15"/>
      <c r="C212" s="7" t="s">
        <v>283</v>
      </c>
      <c r="D212" s="7" t="s">
        <v>283</v>
      </c>
      <c r="E212" s="7" t="s">
        <v>283</v>
      </c>
      <c r="F212" s="7" t="s">
        <v>283</v>
      </c>
      <c r="G212" s="7" t="s">
        <v>283</v>
      </c>
      <c r="H212" s="7" t="s">
        <v>283</v>
      </c>
      <c r="I212" s="7" t="s">
        <v>283</v>
      </c>
      <c r="J212" s="7" t="s">
        <v>283</v>
      </c>
      <c r="K212" s="7" t="s">
        <v>283</v>
      </c>
    </row>
    <row r="213" spans="1:11" x14ac:dyDescent="0.2">
      <c r="A213" s="16" t="s">
        <v>284</v>
      </c>
      <c r="B213" s="1" t="s">
        <v>285</v>
      </c>
      <c r="C213" s="18">
        <v>390322.07</v>
      </c>
      <c r="D213" s="18">
        <v>390322.07</v>
      </c>
      <c r="E213" s="20">
        <v>-16221.04</v>
      </c>
      <c r="F213" s="20">
        <v>-5649.2</v>
      </c>
      <c r="G213" s="18">
        <v>37101.15</v>
      </c>
      <c r="H213" s="18">
        <v>26529.19</v>
      </c>
      <c r="I213" s="20">
        <v>-0.12</v>
      </c>
      <c r="J213" s="18">
        <v>20879.87</v>
      </c>
      <c r="K213" s="18">
        <v>369442.2</v>
      </c>
    </row>
    <row r="215" spans="1:11" x14ac:dyDescent="0.2">
      <c r="C215" s="1" t="s">
        <v>285</v>
      </c>
      <c r="D215" s="1" t="s">
        <v>285</v>
      </c>
      <c r="E215" s="1" t="s">
        <v>285</v>
      </c>
      <c r="F215" s="1" t="s">
        <v>285</v>
      </c>
      <c r="G215" s="1" t="s">
        <v>285</v>
      </c>
      <c r="H215" s="1" t="s">
        <v>285</v>
      </c>
      <c r="I215" s="1" t="s">
        <v>285</v>
      </c>
      <c r="J215" s="1" t="s">
        <v>285</v>
      </c>
      <c r="K215" s="1" t="s">
        <v>285</v>
      </c>
    </row>
    <row r="216" spans="1:11" x14ac:dyDescent="0.2">
      <c r="A216" s="2" t="s">
        <v>285</v>
      </c>
      <c r="B216" s="1" t="s">
        <v>285</v>
      </c>
      <c r="C216" s="17"/>
      <c r="D216" s="17"/>
      <c r="E216" s="17"/>
      <c r="F216" s="17"/>
      <c r="G216" s="17"/>
      <c r="H216" s="17"/>
      <c r="I216" s="17"/>
      <c r="J216" s="17"/>
      <c r="K216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pane xSplit="1" ySplit="8" topLeftCell="B96" activePane="bottomRight" state="frozen"/>
      <selection pane="topRight" activeCell="B1" sqref="B1"/>
      <selection pane="bottomLeft" activeCell="A9" sqref="A9"/>
      <selection pane="bottomRight" activeCell="M4" sqref="M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302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28</v>
      </c>
      <c r="B19" s="1" t="s">
        <v>29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30</v>
      </c>
      <c r="B20" s="1" t="s">
        <v>31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32</v>
      </c>
      <c r="B21" s="1" t="s">
        <v>33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34</v>
      </c>
      <c r="B22" s="1" t="s">
        <v>35</v>
      </c>
      <c r="C22" s="14">
        <v>5969.05</v>
      </c>
      <c r="D22" s="14">
        <v>5969.05</v>
      </c>
      <c r="E22" s="14">
        <v>0</v>
      </c>
      <c r="F22" s="14">
        <v>0</v>
      </c>
      <c r="G22" s="14">
        <v>727.73</v>
      </c>
      <c r="H22" s="14">
        <v>727.73</v>
      </c>
      <c r="I22" s="19">
        <v>-0.08</v>
      </c>
      <c r="J22" s="14">
        <v>727.65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53721.45</v>
      </c>
      <c r="D24" s="18">
        <v>53721.45</v>
      </c>
      <c r="E24" s="18">
        <v>0</v>
      </c>
      <c r="F24" s="18">
        <v>0</v>
      </c>
      <c r="G24" s="18">
        <v>6549.57</v>
      </c>
      <c r="H24" s="18">
        <v>6549.57</v>
      </c>
      <c r="I24" s="20">
        <v>-0.72</v>
      </c>
      <c r="J24" s="18">
        <v>6548.85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-7.0000000000000007E-2</v>
      </c>
      <c r="J33" s="18">
        <v>4561.28</v>
      </c>
      <c r="K33" s="18">
        <v>28528.6</v>
      </c>
    </row>
    <row r="35" spans="1:11" x14ac:dyDescent="0.2">
      <c r="A35" s="12" t="s">
        <v>49</v>
      </c>
    </row>
    <row r="36" spans="1:11" x14ac:dyDescent="0.2">
      <c r="A36" s="2" t="s">
        <v>50</v>
      </c>
      <c r="B36" s="1" t="s">
        <v>51</v>
      </c>
      <c r="C36" s="14">
        <v>2126.89</v>
      </c>
      <c r="D36" s="14">
        <v>2126.89</v>
      </c>
      <c r="E36" s="19">
        <v>-188.71</v>
      </c>
      <c r="F36" s="19">
        <v>-61.35</v>
      </c>
      <c r="G36" s="14">
        <v>127.37</v>
      </c>
      <c r="H36" s="14">
        <v>0</v>
      </c>
      <c r="I36" s="14">
        <v>0.04</v>
      </c>
      <c r="J36" s="14">
        <v>-61.31</v>
      </c>
      <c r="K36" s="14">
        <v>2188.1999999999998</v>
      </c>
    </row>
    <row r="37" spans="1:11" x14ac:dyDescent="0.2">
      <c r="A37" s="2" t="s">
        <v>52</v>
      </c>
      <c r="B37" s="1" t="s">
        <v>53</v>
      </c>
      <c r="C37" s="14">
        <v>9294.74</v>
      </c>
      <c r="D37" s="14">
        <v>9294.74</v>
      </c>
      <c r="E37" s="14">
        <v>0</v>
      </c>
      <c r="F37" s="14">
        <v>0</v>
      </c>
      <c r="G37" s="14">
        <v>1438.09</v>
      </c>
      <c r="H37" s="14">
        <v>1438.09</v>
      </c>
      <c r="I37" s="19">
        <v>-0.15</v>
      </c>
      <c r="J37" s="14">
        <v>1437.94</v>
      </c>
      <c r="K37" s="14">
        <v>7856.8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11421.63</v>
      </c>
      <c r="D39" s="18">
        <v>11421.63</v>
      </c>
      <c r="E39" s="20">
        <v>-188.71</v>
      </c>
      <c r="F39" s="20">
        <v>-61.35</v>
      </c>
      <c r="G39" s="18">
        <v>1565.46</v>
      </c>
      <c r="H39" s="18">
        <v>1438.09</v>
      </c>
      <c r="I39" s="20">
        <v>-0.11</v>
      </c>
      <c r="J39" s="18">
        <v>1376.63</v>
      </c>
      <c r="K39" s="18">
        <v>10045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9">
        <v>-0.13</v>
      </c>
      <c r="J42" s="14">
        <v>1018.7</v>
      </c>
      <c r="K42" s="14">
        <v>6313.2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4">
        <v>0.04</v>
      </c>
      <c r="J43" s="14">
        <v>-35.25</v>
      </c>
      <c r="K43" s="14">
        <v>2273.6</v>
      </c>
    </row>
    <row r="44" spans="1:11" x14ac:dyDescent="0.2">
      <c r="A44" s="2" t="s">
        <v>292</v>
      </c>
      <c r="B44" s="1" t="s">
        <v>300</v>
      </c>
      <c r="C44" s="14">
        <v>2120.5500000000002</v>
      </c>
      <c r="D44" s="14">
        <v>2120.5500000000002</v>
      </c>
      <c r="E44" s="19">
        <v>-188.71</v>
      </c>
      <c r="F44" s="19">
        <v>-62.04</v>
      </c>
      <c r="G44" s="14">
        <v>126.68</v>
      </c>
      <c r="H44" s="14">
        <v>0</v>
      </c>
      <c r="I44" s="19">
        <v>-0.01</v>
      </c>
      <c r="J44" s="14">
        <v>-62.05</v>
      </c>
      <c r="K44" s="14">
        <v>2182.6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11690.8</v>
      </c>
      <c r="D46" s="18">
        <v>11690.8</v>
      </c>
      <c r="E46" s="20">
        <v>-363.49</v>
      </c>
      <c r="F46" s="20">
        <v>-97.33</v>
      </c>
      <c r="G46" s="18">
        <v>1285</v>
      </c>
      <c r="H46" s="18">
        <v>1018.83</v>
      </c>
      <c r="I46" s="20">
        <v>-0.1</v>
      </c>
      <c r="J46" s="18">
        <v>921.4</v>
      </c>
      <c r="K46" s="18">
        <v>10769.4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4">
        <v>0.06</v>
      </c>
      <c r="J49" s="14">
        <v>4.32</v>
      </c>
      <c r="K49" s="14">
        <v>2464.4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9">
        <v>-0.04</v>
      </c>
      <c r="J50" s="14">
        <v>110.23</v>
      </c>
      <c r="K50" s="14">
        <v>3009.4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4">
        <v>0.18</v>
      </c>
      <c r="J51" s="14">
        <v>61</v>
      </c>
      <c r="K51" s="14">
        <v>2790.4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9">
        <v>-0.04</v>
      </c>
      <c r="J53" s="14">
        <v>78.77</v>
      </c>
      <c r="K53" s="14">
        <v>2938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4">
        <v>0.08</v>
      </c>
      <c r="J57" s="14">
        <v>802.87</v>
      </c>
      <c r="K57" s="14">
        <v>5517.6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9">
        <v>-0.04</v>
      </c>
      <c r="J60" s="14">
        <v>110.23</v>
      </c>
      <c r="K60" s="14">
        <v>3009.4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41108.410000000003</v>
      </c>
      <c r="D62" s="18">
        <v>41108.410000000003</v>
      </c>
      <c r="E62" s="20">
        <v>-1326.76</v>
      </c>
      <c r="F62" s="18">
        <v>0</v>
      </c>
      <c r="G62" s="18">
        <v>3447.37</v>
      </c>
      <c r="H62" s="18">
        <v>2120.58</v>
      </c>
      <c r="I62" s="18">
        <v>0.03</v>
      </c>
      <c r="J62" s="18">
        <v>2120.61</v>
      </c>
      <c r="K62" s="18">
        <v>38987.800000000003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4">
        <v>0.18</v>
      </c>
      <c r="J66" s="14">
        <v>61</v>
      </c>
      <c r="K66" s="14">
        <v>2790.4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9">
        <v>-0.05</v>
      </c>
      <c r="J67" s="14">
        <v>-113.78</v>
      </c>
      <c r="K67" s="14">
        <v>1643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9">
        <v>-0.05</v>
      </c>
      <c r="J71" s="14">
        <v>-87.47</v>
      </c>
      <c r="K71" s="14">
        <v>1841.6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4">
        <v>7.0000000000000007E-2</v>
      </c>
      <c r="J72" s="14">
        <v>148.06</v>
      </c>
      <c r="K72" s="14">
        <v>3318.2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9">
        <v>-0.04</v>
      </c>
      <c r="J75" s="14">
        <v>-114.52</v>
      </c>
      <c r="K75" s="14">
        <v>1632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18">
        <v>0.15</v>
      </c>
      <c r="J77" s="18">
        <v>-912.17</v>
      </c>
      <c r="K77" s="18">
        <v>19078.599999999999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9">
        <v>-0.08</v>
      </c>
      <c r="J80" s="14">
        <v>51.52</v>
      </c>
      <c r="K80" s="14">
        <v>2715.2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9">
        <v>-0.18</v>
      </c>
      <c r="J81" s="14">
        <v>-118.75</v>
      </c>
      <c r="K81" s="14">
        <v>1572.4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9">
        <v>-0.04</v>
      </c>
      <c r="J82" s="14">
        <v>110.23</v>
      </c>
      <c r="K82" s="14">
        <v>3009.4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4">
        <v>0.1</v>
      </c>
      <c r="J83" s="14">
        <v>-147.46</v>
      </c>
      <c r="K83" s="14">
        <v>1149.8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20">
        <v>-0.16</v>
      </c>
      <c r="J86" s="18">
        <v>-53.95</v>
      </c>
      <c r="K86" s="18">
        <v>11152.6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1980.03</v>
      </c>
      <c r="D89" s="14">
        <v>1980.03</v>
      </c>
      <c r="E89" s="19">
        <v>-188.71</v>
      </c>
      <c r="F89" s="19">
        <v>-72.959999999999994</v>
      </c>
      <c r="G89" s="14">
        <v>115.75</v>
      </c>
      <c r="H89" s="14">
        <v>0</v>
      </c>
      <c r="I89" s="19">
        <v>-0.01</v>
      </c>
      <c r="J89" s="14">
        <v>-72.97</v>
      </c>
      <c r="K89" s="14">
        <v>2053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1980.03</v>
      </c>
      <c r="D91" s="18">
        <v>1980.03</v>
      </c>
      <c r="E91" s="20">
        <v>-188.71</v>
      </c>
      <c r="F91" s="20">
        <v>-72.959999999999994</v>
      </c>
      <c r="G91" s="18">
        <v>115.75</v>
      </c>
      <c r="H91" s="18">
        <v>0</v>
      </c>
      <c r="I91" s="20">
        <v>-0.01</v>
      </c>
      <c r="J91" s="18">
        <v>-72.97</v>
      </c>
      <c r="K91" s="18">
        <v>2053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126</v>
      </c>
      <c r="B95" s="1" t="s">
        <v>127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128</v>
      </c>
      <c r="B96" s="1" t="s">
        <v>129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132</v>
      </c>
      <c r="B97" s="1" t="s">
        <v>133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x14ac:dyDescent="0.2">
      <c r="A98" s="2" t="s">
        <v>134</v>
      </c>
      <c r="B98" s="1" t="s">
        <v>135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s="7" customFormat="1" x14ac:dyDescent="0.2">
      <c r="A99" s="16" t="s">
        <v>36</v>
      </c>
      <c r="C99" s="7" t="s">
        <v>37</v>
      </c>
      <c r="D99" s="7" t="s">
        <v>37</v>
      </c>
      <c r="E99" s="7" t="s">
        <v>37</v>
      </c>
      <c r="F99" s="7" t="s">
        <v>37</v>
      </c>
      <c r="G99" s="7" t="s">
        <v>37</v>
      </c>
      <c r="H99" s="7" t="s">
        <v>37</v>
      </c>
      <c r="I99" s="7" t="s">
        <v>37</v>
      </c>
      <c r="J99" s="7" t="s">
        <v>37</v>
      </c>
      <c r="K99" s="7" t="s">
        <v>37</v>
      </c>
    </row>
    <row r="100" spans="1:11" x14ac:dyDescent="0.2">
      <c r="C100" s="18">
        <v>2381.5700000000002</v>
      </c>
      <c r="D100" s="18">
        <v>2381.5700000000002</v>
      </c>
      <c r="E100" s="20">
        <v>-1004.15</v>
      </c>
      <c r="F100" s="20">
        <v>-906.59</v>
      </c>
      <c r="G100" s="18">
        <v>97.56</v>
      </c>
      <c r="H100" s="18">
        <v>0</v>
      </c>
      <c r="I100" s="20">
        <v>-0.04</v>
      </c>
      <c r="J100" s="18">
        <v>-906.63</v>
      </c>
      <c r="K100" s="18">
        <v>3288.2</v>
      </c>
    </row>
    <row r="102" spans="1:11" x14ac:dyDescent="0.2">
      <c r="A102" s="12" t="s">
        <v>136</v>
      </c>
    </row>
    <row r="103" spans="1:11" x14ac:dyDescent="0.2">
      <c r="A103" s="2" t="s">
        <v>137</v>
      </c>
      <c r="B103" s="1" t="s">
        <v>138</v>
      </c>
      <c r="C103" s="14">
        <v>917.17</v>
      </c>
      <c r="D103" s="14">
        <v>917.17</v>
      </c>
      <c r="E103" s="19">
        <v>-200.74</v>
      </c>
      <c r="F103" s="19">
        <v>-153.01</v>
      </c>
      <c r="G103" s="14">
        <v>47.73</v>
      </c>
      <c r="H103" s="14">
        <v>0</v>
      </c>
      <c r="I103" s="19">
        <v>-0.02</v>
      </c>
      <c r="J103" s="14">
        <v>-153.03</v>
      </c>
      <c r="K103" s="14">
        <v>1070.2</v>
      </c>
    </row>
    <row r="104" spans="1:11" x14ac:dyDescent="0.2">
      <c r="A104" s="2" t="s">
        <v>139</v>
      </c>
      <c r="B104" s="1" t="s">
        <v>140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141</v>
      </c>
      <c r="B105" s="1" t="s">
        <v>142</v>
      </c>
      <c r="C105" s="14">
        <v>3119.63</v>
      </c>
      <c r="D105" s="14">
        <v>3119.63</v>
      </c>
      <c r="E105" s="19">
        <v>-125.1</v>
      </c>
      <c r="F105" s="14">
        <v>0</v>
      </c>
      <c r="G105" s="14">
        <v>235.38</v>
      </c>
      <c r="H105" s="14">
        <v>110.27</v>
      </c>
      <c r="I105" s="19">
        <v>-0.04</v>
      </c>
      <c r="J105" s="14">
        <v>110.23</v>
      </c>
      <c r="K105" s="14">
        <v>3009.4</v>
      </c>
    </row>
    <row r="106" spans="1:11" x14ac:dyDescent="0.2">
      <c r="A106" s="2" t="s">
        <v>143</v>
      </c>
      <c r="B106" s="1" t="s">
        <v>144</v>
      </c>
      <c r="C106" s="14">
        <v>2120.6</v>
      </c>
      <c r="D106" s="14">
        <v>2120.6</v>
      </c>
      <c r="E106" s="19">
        <v>-188.71</v>
      </c>
      <c r="F106" s="19">
        <v>-62.03</v>
      </c>
      <c r="G106" s="14">
        <v>126.68</v>
      </c>
      <c r="H106" s="14">
        <v>0</v>
      </c>
      <c r="I106" s="14">
        <v>0.03</v>
      </c>
      <c r="J106" s="14">
        <v>-62</v>
      </c>
      <c r="K106" s="14">
        <v>2182.6</v>
      </c>
    </row>
    <row r="107" spans="1:11" s="7" customFormat="1" x14ac:dyDescent="0.2">
      <c r="A107" s="16" t="s">
        <v>36</v>
      </c>
      <c r="C107" s="7" t="s">
        <v>37</v>
      </c>
      <c r="D107" s="7" t="s">
        <v>37</v>
      </c>
      <c r="E107" s="7" t="s">
        <v>37</v>
      </c>
      <c r="F107" s="7" t="s">
        <v>37</v>
      </c>
      <c r="G107" s="7" t="s">
        <v>37</v>
      </c>
      <c r="H107" s="7" t="s">
        <v>37</v>
      </c>
      <c r="I107" s="7" t="s">
        <v>37</v>
      </c>
      <c r="J107" s="7" t="s">
        <v>37</v>
      </c>
      <c r="K107" s="7" t="s">
        <v>37</v>
      </c>
    </row>
    <row r="108" spans="1:11" x14ac:dyDescent="0.2">
      <c r="C108" s="18">
        <v>7074.57</v>
      </c>
      <c r="D108" s="18">
        <v>7074.57</v>
      </c>
      <c r="E108" s="20">
        <v>-715.29</v>
      </c>
      <c r="F108" s="20">
        <v>-368.05</v>
      </c>
      <c r="G108" s="18">
        <v>457.52</v>
      </c>
      <c r="H108" s="18">
        <v>110.27</v>
      </c>
      <c r="I108" s="20">
        <v>-0.05</v>
      </c>
      <c r="J108" s="18">
        <v>-257.83</v>
      </c>
      <c r="K108" s="18">
        <v>7332.4</v>
      </c>
    </row>
    <row r="110" spans="1:11" x14ac:dyDescent="0.2">
      <c r="A110" s="12" t="s">
        <v>145</v>
      </c>
    </row>
    <row r="111" spans="1:11" x14ac:dyDescent="0.2">
      <c r="A111" s="2" t="s">
        <v>146</v>
      </c>
      <c r="B111" s="1" t="s">
        <v>287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147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148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149</v>
      </c>
      <c r="B114" s="1" t="s">
        <v>287</v>
      </c>
      <c r="C114" s="14">
        <v>7645.29</v>
      </c>
      <c r="D114" s="14">
        <v>7645.29</v>
      </c>
      <c r="E114" s="14">
        <v>0</v>
      </c>
      <c r="F114" s="14">
        <v>0</v>
      </c>
      <c r="G114" s="14">
        <v>1085.77</v>
      </c>
      <c r="H114" s="14">
        <v>1085.77</v>
      </c>
      <c r="I114" s="14">
        <v>0.12</v>
      </c>
      <c r="J114" s="14">
        <v>1085.8900000000001</v>
      </c>
      <c r="K114" s="14">
        <v>6559.4</v>
      </c>
    </row>
    <row r="115" spans="1:11" x14ac:dyDescent="0.2">
      <c r="A115" s="2" t="s">
        <v>150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x14ac:dyDescent="0.2">
      <c r="A116" s="2" t="s">
        <v>151</v>
      </c>
      <c r="B116" s="1" t="s">
        <v>287</v>
      </c>
      <c r="C116" s="14">
        <v>5174.09</v>
      </c>
      <c r="D116" s="14">
        <v>5174.09</v>
      </c>
      <c r="E116" s="14">
        <v>0</v>
      </c>
      <c r="F116" s="14">
        <v>0</v>
      </c>
      <c r="G116" s="14">
        <v>557.91999999999996</v>
      </c>
      <c r="H116" s="14">
        <v>557.91999999999996</v>
      </c>
      <c r="I116" s="19">
        <v>-0.03</v>
      </c>
      <c r="J116" s="14">
        <v>557.89</v>
      </c>
      <c r="K116" s="14">
        <v>4616.2</v>
      </c>
    </row>
    <row r="117" spans="1:11" x14ac:dyDescent="0.2">
      <c r="A117" s="2" t="s">
        <v>152</v>
      </c>
      <c r="B117" s="1" t="s">
        <v>287</v>
      </c>
      <c r="C117" s="14">
        <v>5174.1000000000004</v>
      </c>
      <c r="D117" s="14">
        <v>5174.1000000000004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4">
        <v>0.18</v>
      </c>
      <c r="J117" s="14">
        <v>558.1</v>
      </c>
      <c r="K117" s="14">
        <v>4616</v>
      </c>
    </row>
    <row r="118" spans="1:11" x14ac:dyDescent="0.2">
      <c r="A118" s="2" t="s">
        <v>153</v>
      </c>
      <c r="B118" s="1" t="s">
        <v>287</v>
      </c>
      <c r="C118" s="14">
        <v>4569.6400000000003</v>
      </c>
      <c r="D118" s="14">
        <v>4569.6400000000003</v>
      </c>
      <c r="E118" s="14">
        <v>0</v>
      </c>
      <c r="F118" s="14">
        <v>0</v>
      </c>
      <c r="G118" s="14">
        <v>446.42</v>
      </c>
      <c r="H118" s="14">
        <v>446.42</v>
      </c>
      <c r="I118" s="14">
        <v>0.02</v>
      </c>
      <c r="J118" s="14">
        <v>446.44</v>
      </c>
      <c r="K118" s="14">
        <v>4123.2</v>
      </c>
    </row>
    <row r="119" spans="1:11" x14ac:dyDescent="0.2">
      <c r="A119" s="2" t="s">
        <v>289</v>
      </c>
      <c r="B119" s="1" t="s">
        <v>287</v>
      </c>
      <c r="C119" s="14">
        <v>4569.75</v>
      </c>
      <c r="D119" s="14">
        <v>4569.75</v>
      </c>
      <c r="E119" s="14">
        <v>0</v>
      </c>
      <c r="F119" s="14">
        <v>0</v>
      </c>
      <c r="G119" s="14">
        <v>446.44</v>
      </c>
      <c r="H119" s="14">
        <v>446.44</v>
      </c>
      <c r="I119" s="14">
        <v>0.11</v>
      </c>
      <c r="J119" s="14">
        <v>446.55</v>
      </c>
      <c r="K119" s="14">
        <v>4123.2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45411.43</v>
      </c>
      <c r="D121" s="18">
        <v>45411.43</v>
      </c>
      <c r="E121" s="18">
        <v>0</v>
      </c>
      <c r="F121" s="18">
        <v>0</v>
      </c>
      <c r="G121" s="18">
        <v>4880.1499999999996</v>
      </c>
      <c r="H121" s="18">
        <v>4880.1499999999996</v>
      </c>
      <c r="I121" s="18">
        <v>0.48</v>
      </c>
      <c r="J121" s="18">
        <v>4880.63</v>
      </c>
      <c r="K121" s="18">
        <v>40530.800000000003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4569.3100000000004</v>
      </c>
      <c r="D124" s="14">
        <v>4569.3100000000004</v>
      </c>
      <c r="E124" s="14">
        <v>0</v>
      </c>
      <c r="F124" s="14">
        <v>0</v>
      </c>
      <c r="G124" s="14">
        <v>446.36</v>
      </c>
      <c r="H124" s="14">
        <v>446.36</v>
      </c>
      <c r="I124" s="19">
        <v>-0.05</v>
      </c>
      <c r="J124" s="14">
        <v>446.31</v>
      </c>
      <c r="K124" s="14">
        <v>4123</v>
      </c>
    </row>
    <row r="125" spans="1:11" x14ac:dyDescent="0.2">
      <c r="A125" s="2" t="s">
        <v>157</v>
      </c>
      <c r="B125" s="1" t="s">
        <v>158</v>
      </c>
      <c r="C125" s="14">
        <v>2337.91</v>
      </c>
      <c r="D125" s="14">
        <v>2337.91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4">
        <v>0.08</v>
      </c>
      <c r="J125" s="14">
        <v>-9.89</v>
      </c>
      <c r="K125" s="14">
        <v>2347.8000000000002</v>
      </c>
    </row>
    <row r="126" spans="1:11" x14ac:dyDescent="0.2">
      <c r="A126" s="2" t="s">
        <v>159</v>
      </c>
      <c r="B126" s="1" t="s">
        <v>160</v>
      </c>
      <c r="C126" s="14">
        <v>2337.91</v>
      </c>
      <c r="D126" s="14">
        <v>2337.91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0.08</v>
      </c>
      <c r="J126" s="14">
        <v>-9.89</v>
      </c>
      <c r="K126" s="14">
        <v>2347.8000000000002</v>
      </c>
    </row>
    <row r="127" spans="1:11" x14ac:dyDescent="0.2">
      <c r="A127" s="2" t="s">
        <v>161</v>
      </c>
      <c r="B127" s="1" t="s">
        <v>299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9">
        <v>-0.13</v>
      </c>
      <c r="J127" s="14">
        <v>-10.1</v>
      </c>
      <c r="K127" s="14">
        <v>2348</v>
      </c>
    </row>
    <row r="128" spans="1:11" s="7" customFormat="1" x14ac:dyDescent="0.2">
      <c r="A128" s="16" t="s">
        <v>36</v>
      </c>
      <c r="C128" s="7" t="s">
        <v>37</v>
      </c>
      <c r="D128" s="7" t="s">
        <v>37</v>
      </c>
      <c r="E128" s="7" t="s">
        <v>37</v>
      </c>
      <c r="F128" s="7" t="s">
        <v>37</v>
      </c>
      <c r="G128" s="7" t="s">
        <v>37</v>
      </c>
      <c r="H128" s="7" t="s">
        <v>37</v>
      </c>
      <c r="I128" s="7" t="s">
        <v>37</v>
      </c>
      <c r="J128" s="7" t="s">
        <v>37</v>
      </c>
      <c r="K128" s="7" t="s">
        <v>37</v>
      </c>
    </row>
    <row r="129" spans="1:11" x14ac:dyDescent="0.2">
      <c r="C129" s="18">
        <v>11583.03</v>
      </c>
      <c r="D129" s="18">
        <v>11583.03</v>
      </c>
      <c r="E129" s="20">
        <v>-480.9</v>
      </c>
      <c r="F129" s="20">
        <v>-29.91</v>
      </c>
      <c r="G129" s="18">
        <v>897.32</v>
      </c>
      <c r="H129" s="18">
        <v>446.36</v>
      </c>
      <c r="I129" s="20">
        <v>-0.02</v>
      </c>
      <c r="J129" s="18">
        <v>416.43</v>
      </c>
      <c r="K129" s="18">
        <v>11166.6</v>
      </c>
    </row>
    <row r="131" spans="1:11" x14ac:dyDescent="0.2">
      <c r="A131" s="12" t="s">
        <v>163</v>
      </c>
    </row>
    <row r="132" spans="1:11" x14ac:dyDescent="0.2">
      <c r="A132" s="2" t="s">
        <v>164</v>
      </c>
      <c r="B132" s="1" t="s">
        <v>165</v>
      </c>
      <c r="C132" s="14">
        <v>2126.89</v>
      </c>
      <c r="D132" s="14">
        <v>2126.89</v>
      </c>
      <c r="E132" s="19">
        <v>-188.71</v>
      </c>
      <c r="F132" s="19">
        <v>-61.35</v>
      </c>
      <c r="G132" s="14">
        <v>127.37</v>
      </c>
      <c r="H132" s="14">
        <v>0</v>
      </c>
      <c r="I132" s="14">
        <v>0.04</v>
      </c>
      <c r="J132" s="14">
        <v>-61.31</v>
      </c>
      <c r="K132" s="14">
        <v>2188.1999999999998</v>
      </c>
    </row>
    <row r="133" spans="1:11" x14ac:dyDescent="0.2">
      <c r="A133" s="2" t="s">
        <v>166</v>
      </c>
      <c r="B133" s="1" t="s">
        <v>167</v>
      </c>
      <c r="C133" s="14">
        <v>348.78</v>
      </c>
      <c r="D133" s="14">
        <v>348.78</v>
      </c>
      <c r="E133" s="19">
        <v>-200.83</v>
      </c>
      <c r="F133" s="19">
        <v>-189.48</v>
      </c>
      <c r="G133" s="14">
        <v>11.35</v>
      </c>
      <c r="H133" s="14">
        <v>0</v>
      </c>
      <c r="I133" s="19">
        <v>-0.14000000000000001</v>
      </c>
      <c r="J133" s="14">
        <v>-189.62</v>
      </c>
      <c r="K133" s="14">
        <v>538.4</v>
      </c>
    </row>
    <row r="134" spans="1:11" x14ac:dyDescent="0.2">
      <c r="A134" s="2" t="s">
        <v>168</v>
      </c>
      <c r="B134" s="1" t="s">
        <v>169</v>
      </c>
      <c r="C134" s="14">
        <v>3119.63</v>
      </c>
      <c r="D134" s="14">
        <v>3119.63</v>
      </c>
      <c r="E134" s="19">
        <v>-125.1</v>
      </c>
      <c r="F134" s="14">
        <v>0</v>
      </c>
      <c r="G134" s="14">
        <v>235.38</v>
      </c>
      <c r="H134" s="14">
        <v>110.27</v>
      </c>
      <c r="I134" s="19">
        <v>-0.04</v>
      </c>
      <c r="J134" s="14">
        <v>110.23</v>
      </c>
      <c r="K134" s="14">
        <v>3009.4</v>
      </c>
    </row>
    <row r="135" spans="1:11" x14ac:dyDescent="0.2">
      <c r="A135" s="2" t="s">
        <v>170</v>
      </c>
      <c r="B135" s="1" t="s">
        <v>171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9">
        <v>-0.08</v>
      </c>
      <c r="J135" s="14">
        <v>51.52</v>
      </c>
      <c r="K135" s="14">
        <v>2715.2</v>
      </c>
    </row>
    <row r="136" spans="1:11" x14ac:dyDescent="0.2">
      <c r="A136" s="2" t="s">
        <v>172</v>
      </c>
      <c r="B136" s="1" t="s">
        <v>173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9">
        <v>-0.08</v>
      </c>
      <c r="J136" s="14">
        <v>51.52</v>
      </c>
      <c r="K136" s="14">
        <v>2715.2</v>
      </c>
    </row>
    <row r="137" spans="1:11" x14ac:dyDescent="0.2">
      <c r="A137" s="2" t="s">
        <v>174</v>
      </c>
      <c r="B137" s="1" t="s">
        <v>175</v>
      </c>
      <c r="C137" s="14">
        <v>3209.27</v>
      </c>
      <c r="D137" s="14">
        <v>3209.27</v>
      </c>
      <c r="E137" s="19">
        <v>-125.1</v>
      </c>
      <c r="F137" s="14">
        <v>0</v>
      </c>
      <c r="G137" s="14">
        <v>245.13</v>
      </c>
      <c r="H137" s="14">
        <v>120.03</v>
      </c>
      <c r="I137" s="19">
        <v>-0.16</v>
      </c>
      <c r="J137" s="14">
        <v>119.87</v>
      </c>
      <c r="K137" s="14">
        <v>3089.4</v>
      </c>
    </row>
    <row r="138" spans="1:11" x14ac:dyDescent="0.2">
      <c r="A138" s="2" t="s">
        <v>176</v>
      </c>
      <c r="B138" s="1" t="s">
        <v>177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178</v>
      </c>
      <c r="B139" s="1" t="s">
        <v>179</v>
      </c>
      <c r="C139" s="14">
        <v>3102.77</v>
      </c>
      <c r="D139" s="14">
        <v>3102.77</v>
      </c>
      <c r="E139" s="19">
        <v>-125.1</v>
      </c>
      <c r="F139" s="14">
        <v>0</v>
      </c>
      <c r="G139" s="14">
        <v>233.54</v>
      </c>
      <c r="H139" s="14">
        <v>108.44</v>
      </c>
      <c r="I139" s="19">
        <v>-7.0000000000000007E-2</v>
      </c>
      <c r="J139" s="14">
        <v>108.37</v>
      </c>
      <c r="K139" s="14">
        <v>2994.4</v>
      </c>
    </row>
    <row r="140" spans="1:11" x14ac:dyDescent="0.2">
      <c r="A140" s="2" t="s">
        <v>180</v>
      </c>
      <c r="B140" s="1" t="s">
        <v>181</v>
      </c>
      <c r="C140" s="14">
        <v>3119.63</v>
      </c>
      <c r="D140" s="14">
        <v>3119.63</v>
      </c>
      <c r="E140" s="19">
        <v>-125.1</v>
      </c>
      <c r="F140" s="14">
        <v>0</v>
      </c>
      <c r="G140" s="14">
        <v>235.38</v>
      </c>
      <c r="H140" s="14">
        <v>110.27</v>
      </c>
      <c r="I140" s="19">
        <v>-0.04</v>
      </c>
      <c r="J140" s="14">
        <v>110.23</v>
      </c>
      <c r="K140" s="14">
        <v>3009.4</v>
      </c>
    </row>
    <row r="141" spans="1:11" x14ac:dyDescent="0.2">
      <c r="A141" s="2" t="s">
        <v>182</v>
      </c>
      <c r="B141" s="1" t="s">
        <v>183</v>
      </c>
      <c r="C141" s="14">
        <v>2120.6</v>
      </c>
      <c r="D141" s="14">
        <v>2120.6</v>
      </c>
      <c r="E141" s="19">
        <v>-188.71</v>
      </c>
      <c r="F141" s="19">
        <v>-62.03</v>
      </c>
      <c r="G141" s="14">
        <v>126.68</v>
      </c>
      <c r="H141" s="14">
        <v>0</v>
      </c>
      <c r="I141" s="14">
        <v>0.03</v>
      </c>
      <c r="J141" s="14">
        <v>-62</v>
      </c>
      <c r="K141" s="14">
        <v>2182.6</v>
      </c>
    </row>
    <row r="142" spans="1:11" x14ac:dyDescent="0.2">
      <c r="A142" s="2" t="s">
        <v>186</v>
      </c>
      <c r="B142" s="1" t="s">
        <v>187</v>
      </c>
      <c r="C142" s="14">
        <v>2371.48</v>
      </c>
      <c r="D142" s="14">
        <v>2371.48</v>
      </c>
      <c r="E142" s="19">
        <v>-160.30000000000001</v>
      </c>
      <c r="F142" s="19">
        <v>-6.32</v>
      </c>
      <c r="G142" s="14">
        <v>153.97999999999999</v>
      </c>
      <c r="H142" s="14">
        <v>0</v>
      </c>
      <c r="I142" s="14">
        <v>0</v>
      </c>
      <c r="J142" s="14">
        <v>-6.32</v>
      </c>
      <c r="K142" s="14">
        <v>2377.8000000000002</v>
      </c>
    </row>
    <row r="143" spans="1:11" x14ac:dyDescent="0.2">
      <c r="A143" s="2" t="s">
        <v>188</v>
      </c>
      <c r="B143" s="1" t="s">
        <v>189</v>
      </c>
      <c r="C143" s="14">
        <v>2608.46</v>
      </c>
      <c r="D143" s="14">
        <v>2608.46</v>
      </c>
      <c r="E143" s="19">
        <v>-160.30000000000001</v>
      </c>
      <c r="F143" s="14">
        <v>0</v>
      </c>
      <c r="G143" s="14">
        <v>179.76</v>
      </c>
      <c r="H143" s="14">
        <v>19.46</v>
      </c>
      <c r="I143" s="14">
        <v>0</v>
      </c>
      <c r="J143" s="14">
        <v>19.46</v>
      </c>
      <c r="K143" s="14">
        <v>2589</v>
      </c>
    </row>
    <row r="144" spans="1:11" x14ac:dyDescent="0.2">
      <c r="A144" s="2" t="s">
        <v>190</v>
      </c>
      <c r="B144" s="1" t="s">
        <v>191</v>
      </c>
      <c r="C144" s="14">
        <v>2766.72</v>
      </c>
      <c r="D144" s="14">
        <v>2766.72</v>
      </c>
      <c r="E144" s="19">
        <v>-145.38</v>
      </c>
      <c r="F144" s="14">
        <v>0</v>
      </c>
      <c r="G144" s="14">
        <v>196.98</v>
      </c>
      <c r="H144" s="14">
        <v>51.6</v>
      </c>
      <c r="I144" s="19">
        <v>-0.08</v>
      </c>
      <c r="J144" s="14">
        <v>51.52</v>
      </c>
      <c r="K144" s="14">
        <v>2715.2</v>
      </c>
    </row>
    <row r="145" spans="1:11" x14ac:dyDescent="0.2">
      <c r="A145" s="2" t="s">
        <v>192</v>
      </c>
      <c r="B145" s="1" t="s">
        <v>193</v>
      </c>
      <c r="C145" s="14">
        <v>3783.61</v>
      </c>
      <c r="D145" s="14">
        <v>3783.61</v>
      </c>
      <c r="E145" s="14">
        <v>0</v>
      </c>
      <c r="F145" s="14">
        <v>0</v>
      </c>
      <c r="G145" s="14">
        <v>314.41000000000003</v>
      </c>
      <c r="H145" s="14">
        <v>314.41000000000003</v>
      </c>
      <c r="I145" s="14">
        <v>0</v>
      </c>
      <c r="J145" s="14">
        <v>314.41000000000003</v>
      </c>
      <c r="K145" s="14">
        <v>3469.2</v>
      </c>
    </row>
    <row r="146" spans="1:11" x14ac:dyDescent="0.2">
      <c r="A146" s="2" t="s">
        <v>194</v>
      </c>
      <c r="B146" s="1" t="s">
        <v>195</v>
      </c>
      <c r="C146" s="14">
        <v>1517.48</v>
      </c>
      <c r="D146" s="14">
        <v>1517.48</v>
      </c>
      <c r="E146" s="19">
        <v>-200.63</v>
      </c>
      <c r="F146" s="19">
        <v>-114.48</v>
      </c>
      <c r="G146" s="14">
        <v>86.15</v>
      </c>
      <c r="H146" s="14">
        <v>0</v>
      </c>
      <c r="I146" s="19">
        <v>-0.04</v>
      </c>
      <c r="J146" s="14">
        <v>-114.52</v>
      </c>
      <c r="K146" s="14">
        <v>1632</v>
      </c>
    </row>
    <row r="147" spans="1:11" x14ac:dyDescent="0.2">
      <c r="A147" s="2" t="s">
        <v>196</v>
      </c>
      <c r="B147" s="1" t="s">
        <v>197</v>
      </c>
      <c r="C147" s="14">
        <v>2608.63</v>
      </c>
      <c r="D147" s="14">
        <v>2608.63</v>
      </c>
      <c r="E147" s="19">
        <v>-160.30000000000001</v>
      </c>
      <c r="F147" s="14">
        <v>0</v>
      </c>
      <c r="G147" s="14">
        <v>179.78</v>
      </c>
      <c r="H147" s="14">
        <v>19.48</v>
      </c>
      <c r="I147" s="19">
        <v>-0.05</v>
      </c>
      <c r="J147" s="14">
        <v>19.43</v>
      </c>
      <c r="K147" s="14">
        <v>2589.1999999999998</v>
      </c>
    </row>
    <row r="148" spans="1:11" x14ac:dyDescent="0.2">
      <c r="A148" s="2" t="s">
        <v>198</v>
      </c>
      <c r="B148" s="1" t="s">
        <v>199</v>
      </c>
      <c r="C148" s="14">
        <v>3307.5</v>
      </c>
      <c r="D148" s="14">
        <v>3307.5</v>
      </c>
      <c r="E148" s="19">
        <v>-125.1</v>
      </c>
      <c r="F148" s="14">
        <v>0</v>
      </c>
      <c r="G148" s="14">
        <v>255.82</v>
      </c>
      <c r="H148" s="14">
        <v>130.71</v>
      </c>
      <c r="I148" s="19">
        <v>-0.01</v>
      </c>
      <c r="J148" s="14">
        <v>130.69999999999999</v>
      </c>
      <c r="K148" s="14">
        <v>3176.8</v>
      </c>
    </row>
    <row r="149" spans="1:11" x14ac:dyDescent="0.2">
      <c r="A149" s="2" t="s">
        <v>200</v>
      </c>
      <c r="B149" s="1" t="s">
        <v>201</v>
      </c>
      <c r="C149" s="14">
        <v>2765.73</v>
      </c>
      <c r="D149" s="14">
        <v>2765.73</v>
      </c>
      <c r="E149" s="19">
        <v>-145.38</v>
      </c>
      <c r="F149" s="14">
        <v>0</v>
      </c>
      <c r="G149" s="14">
        <v>196.87</v>
      </c>
      <c r="H149" s="14">
        <v>51.5</v>
      </c>
      <c r="I149" s="19">
        <v>-0.17</v>
      </c>
      <c r="J149" s="14">
        <v>51.33</v>
      </c>
      <c r="K149" s="14">
        <v>2714.4</v>
      </c>
    </row>
    <row r="150" spans="1:11" x14ac:dyDescent="0.2">
      <c r="A150" s="2" t="s">
        <v>202</v>
      </c>
      <c r="B150" s="1" t="s">
        <v>203</v>
      </c>
      <c r="C150" s="14">
        <v>2437.63</v>
      </c>
      <c r="D150" s="14">
        <v>2437.63</v>
      </c>
      <c r="E150" s="19">
        <v>-160.30000000000001</v>
      </c>
      <c r="F150" s="14">
        <v>0</v>
      </c>
      <c r="G150" s="14">
        <v>161.16999999999999</v>
      </c>
      <c r="H150" s="14">
        <v>0.88</v>
      </c>
      <c r="I150" s="19">
        <v>-0.05</v>
      </c>
      <c r="J150" s="14">
        <v>0.83</v>
      </c>
      <c r="K150" s="14">
        <v>2436.8000000000002</v>
      </c>
    </row>
    <row r="151" spans="1:11" x14ac:dyDescent="0.2">
      <c r="A151" s="2" t="s">
        <v>298</v>
      </c>
      <c r="B151" s="1" t="s">
        <v>205</v>
      </c>
      <c r="C151" s="14">
        <v>3859.85</v>
      </c>
      <c r="D151" s="14">
        <v>3859.85</v>
      </c>
      <c r="E151" s="14">
        <v>0</v>
      </c>
      <c r="F151" s="14">
        <v>0</v>
      </c>
      <c r="G151" s="14">
        <v>326.61</v>
      </c>
      <c r="H151" s="14">
        <v>326.61</v>
      </c>
      <c r="I151" s="14">
        <v>0.04</v>
      </c>
      <c r="J151" s="14">
        <v>326.64999999999998</v>
      </c>
      <c r="K151" s="14">
        <v>3533.2</v>
      </c>
    </row>
    <row r="152" spans="1:11" s="7" customFormat="1" x14ac:dyDescent="0.2">
      <c r="A152" s="16" t="s">
        <v>36</v>
      </c>
      <c r="C152" s="7" t="s">
        <v>37</v>
      </c>
      <c r="D152" s="7" t="s">
        <v>37</v>
      </c>
      <c r="E152" s="7" t="s">
        <v>37</v>
      </c>
      <c r="F152" s="7" t="s">
        <v>37</v>
      </c>
      <c r="G152" s="7" t="s">
        <v>37</v>
      </c>
      <c r="H152" s="7" t="s">
        <v>37</v>
      </c>
      <c r="I152" s="7" t="s">
        <v>37</v>
      </c>
      <c r="J152" s="7" t="s">
        <v>37</v>
      </c>
      <c r="K152" s="7" t="s">
        <v>37</v>
      </c>
    </row>
    <row r="153" spans="1:11" x14ac:dyDescent="0.2">
      <c r="C153" s="18">
        <v>53079.58</v>
      </c>
      <c r="D153" s="18">
        <v>53079.58</v>
      </c>
      <c r="E153" s="20">
        <v>-2787.4</v>
      </c>
      <c r="F153" s="20">
        <v>-439.98</v>
      </c>
      <c r="G153" s="18">
        <v>3814.3</v>
      </c>
      <c r="H153" s="18">
        <v>1466.86</v>
      </c>
      <c r="I153" s="20">
        <v>-0.9</v>
      </c>
      <c r="J153" s="18">
        <v>1025.98</v>
      </c>
      <c r="K153" s="18">
        <v>52053.599999999999</v>
      </c>
    </row>
    <row r="155" spans="1:11" x14ac:dyDescent="0.2">
      <c r="A155" s="12" t="s">
        <v>206</v>
      </c>
    </row>
    <row r="156" spans="1:11" x14ac:dyDescent="0.2">
      <c r="A156" s="2" t="s">
        <v>207</v>
      </c>
      <c r="B156" s="1" t="s">
        <v>208</v>
      </c>
      <c r="C156" s="14">
        <v>2127.2199999999998</v>
      </c>
      <c r="D156" s="14">
        <v>2127.2199999999998</v>
      </c>
      <c r="E156" s="19">
        <v>-188.71</v>
      </c>
      <c r="F156" s="19">
        <v>-61.31</v>
      </c>
      <c r="G156" s="14">
        <v>127.4</v>
      </c>
      <c r="H156" s="14">
        <v>0</v>
      </c>
      <c r="I156" s="14">
        <v>0.13</v>
      </c>
      <c r="J156" s="14">
        <v>-61.18</v>
      </c>
      <c r="K156" s="14">
        <v>2188.4</v>
      </c>
    </row>
    <row r="157" spans="1:11" x14ac:dyDescent="0.2">
      <c r="A157" s="2" t="s">
        <v>209</v>
      </c>
      <c r="B157" s="1" t="s">
        <v>210</v>
      </c>
      <c r="C157" s="14">
        <v>2761.76</v>
      </c>
      <c r="D157" s="14">
        <v>2761.76</v>
      </c>
      <c r="E157" s="19">
        <v>-145.38</v>
      </c>
      <c r="F157" s="14">
        <v>0</v>
      </c>
      <c r="G157" s="14">
        <v>196.44</v>
      </c>
      <c r="H157" s="14">
        <v>51.06</v>
      </c>
      <c r="I157" s="14">
        <v>0.1</v>
      </c>
      <c r="J157" s="14">
        <v>51.16</v>
      </c>
      <c r="K157" s="14">
        <v>2710.6</v>
      </c>
    </row>
    <row r="158" spans="1:11" x14ac:dyDescent="0.2">
      <c r="A158" s="2" t="s">
        <v>211</v>
      </c>
      <c r="B158" s="1" t="s">
        <v>212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213</v>
      </c>
      <c r="B159" s="1" t="s">
        <v>214</v>
      </c>
      <c r="C159" s="14">
        <v>1589.25</v>
      </c>
      <c r="D159" s="14">
        <v>1589.25</v>
      </c>
      <c r="E159" s="19">
        <v>-200.63</v>
      </c>
      <c r="F159" s="19">
        <v>-109.89</v>
      </c>
      <c r="G159" s="14">
        <v>90.74</v>
      </c>
      <c r="H159" s="14">
        <v>0</v>
      </c>
      <c r="I159" s="14">
        <v>0.14000000000000001</v>
      </c>
      <c r="J159" s="14">
        <v>-109.75</v>
      </c>
      <c r="K159" s="14">
        <v>1699</v>
      </c>
    </row>
    <row r="160" spans="1:11" x14ac:dyDescent="0.2">
      <c r="A160" s="2" t="s">
        <v>215</v>
      </c>
      <c r="B160" s="1" t="s">
        <v>216</v>
      </c>
      <c r="C160" s="14">
        <v>760.06</v>
      </c>
      <c r="D160" s="14">
        <v>760.06</v>
      </c>
      <c r="E160" s="19">
        <v>-200.83</v>
      </c>
      <c r="F160" s="19">
        <v>-163.16</v>
      </c>
      <c r="G160" s="14">
        <v>37.68</v>
      </c>
      <c r="H160" s="14">
        <v>0</v>
      </c>
      <c r="I160" s="14">
        <v>0.02</v>
      </c>
      <c r="J160" s="14">
        <v>-163.13999999999999</v>
      </c>
      <c r="K160" s="14">
        <v>923.2</v>
      </c>
    </row>
    <row r="161" spans="1:11" x14ac:dyDescent="0.2">
      <c r="A161" s="2" t="s">
        <v>217</v>
      </c>
      <c r="B161" s="1" t="s">
        <v>218</v>
      </c>
      <c r="C161" s="14">
        <v>2446.39</v>
      </c>
      <c r="D161" s="14">
        <v>2446.39</v>
      </c>
      <c r="E161" s="19">
        <v>-160.30000000000001</v>
      </c>
      <c r="F161" s="14">
        <v>0</v>
      </c>
      <c r="G161" s="14">
        <v>162.13</v>
      </c>
      <c r="H161" s="14">
        <v>1.83</v>
      </c>
      <c r="I161" s="19">
        <v>-0.04</v>
      </c>
      <c r="J161" s="14">
        <v>1.79</v>
      </c>
      <c r="K161" s="14">
        <v>2444.6</v>
      </c>
    </row>
    <row r="162" spans="1:11" x14ac:dyDescent="0.2">
      <c r="A162" s="2" t="s">
        <v>219</v>
      </c>
      <c r="B162" s="1" t="s">
        <v>220</v>
      </c>
      <c r="C162" s="14">
        <v>2646</v>
      </c>
      <c r="D162" s="14">
        <v>2646</v>
      </c>
      <c r="E162" s="19">
        <v>-145.38</v>
      </c>
      <c r="F162" s="14">
        <v>0</v>
      </c>
      <c r="G162" s="14">
        <v>183.85</v>
      </c>
      <c r="H162" s="14">
        <v>38.47</v>
      </c>
      <c r="I162" s="19">
        <v>-7.0000000000000007E-2</v>
      </c>
      <c r="J162" s="14">
        <v>38.4</v>
      </c>
      <c r="K162" s="14">
        <v>2607.6</v>
      </c>
    </row>
    <row r="163" spans="1:11" x14ac:dyDescent="0.2">
      <c r="A163" s="2" t="s">
        <v>221</v>
      </c>
      <c r="B163" s="1" t="s">
        <v>222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223</v>
      </c>
      <c r="B164" s="1" t="s">
        <v>224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227</v>
      </c>
      <c r="B165" s="1" t="s">
        <v>228</v>
      </c>
      <c r="C165" s="14">
        <v>2766.72</v>
      </c>
      <c r="D165" s="14">
        <v>2766.72</v>
      </c>
      <c r="E165" s="19">
        <v>-145.38</v>
      </c>
      <c r="F165" s="14">
        <v>0</v>
      </c>
      <c r="G165" s="14">
        <v>196.98</v>
      </c>
      <c r="H165" s="14">
        <v>51.6</v>
      </c>
      <c r="I165" s="19">
        <v>-0.08</v>
      </c>
      <c r="J165" s="14">
        <v>51.52</v>
      </c>
      <c r="K165" s="14">
        <v>2715.2</v>
      </c>
    </row>
    <row r="166" spans="1:11" x14ac:dyDescent="0.2">
      <c r="A166" s="2" t="s">
        <v>229</v>
      </c>
      <c r="B166" s="1" t="s">
        <v>230</v>
      </c>
      <c r="C166" s="14">
        <v>1980.03</v>
      </c>
      <c r="D166" s="14">
        <v>1980.03</v>
      </c>
      <c r="E166" s="19">
        <v>-188.71</v>
      </c>
      <c r="F166" s="19">
        <v>-72.959999999999994</v>
      </c>
      <c r="G166" s="14">
        <v>115.75</v>
      </c>
      <c r="H166" s="14">
        <v>0</v>
      </c>
      <c r="I166" s="19">
        <v>-0.01</v>
      </c>
      <c r="J166" s="14">
        <v>-72.97</v>
      </c>
      <c r="K166" s="14">
        <v>2053</v>
      </c>
    </row>
    <row r="167" spans="1:11" x14ac:dyDescent="0.2">
      <c r="A167" s="2" t="s">
        <v>231</v>
      </c>
      <c r="B167" s="1" t="s">
        <v>232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9">
        <v>-0.08</v>
      </c>
      <c r="J167" s="14">
        <v>51.52</v>
      </c>
      <c r="K167" s="14">
        <v>2715.2</v>
      </c>
    </row>
    <row r="168" spans="1:11" x14ac:dyDescent="0.2">
      <c r="A168" s="2" t="s">
        <v>233</v>
      </c>
      <c r="B168" s="1" t="s">
        <v>234</v>
      </c>
      <c r="C168" s="14">
        <v>847.22</v>
      </c>
      <c r="D168" s="14">
        <v>847.22</v>
      </c>
      <c r="E168" s="19">
        <v>-200.83</v>
      </c>
      <c r="F168" s="19">
        <v>-157.58000000000001</v>
      </c>
      <c r="G168" s="14">
        <v>43.25</v>
      </c>
      <c r="H168" s="14">
        <v>0</v>
      </c>
      <c r="I168" s="14">
        <v>0</v>
      </c>
      <c r="J168" s="14">
        <v>-157.58000000000001</v>
      </c>
      <c r="K168" s="14">
        <v>1004.8</v>
      </c>
    </row>
    <row r="169" spans="1:11" x14ac:dyDescent="0.2">
      <c r="A169" s="2" t="s">
        <v>235</v>
      </c>
      <c r="B169" s="1" t="s">
        <v>236</v>
      </c>
      <c r="C169" s="14">
        <v>8524.5</v>
      </c>
      <c r="D169" s="14">
        <v>8524.5</v>
      </c>
      <c r="E169" s="14">
        <v>0</v>
      </c>
      <c r="F169" s="14">
        <v>0</v>
      </c>
      <c r="G169" s="14">
        <v>1273.57</v>
      </c>
      <c r="H169" s="14">
        <v>1273.57</v>
      </c>
      <c r="I169" s="19">
        <v>-7.0000000000000007E-2</v>
      </c>
      <c r="J169" s="14">
        <v>1273.5</v>
      </c>
      <c r="K169" s="14">
        <v>7251</v>
      </c>
    </row>
    <row r="170" spans="1:11" x14ac:dyDescent="0.2">
      <c r="A170" s="2" t="s">
        <v>237</v>
      </c>
      <c r="B170" s="1" t="s">
        <v>238</v>
      </c>
      <c r="C170" s="14">
        <v>2126.89</v>
      </c>
      <c r="D170" s="14">
        <v>2126.89</v>
      </c>
      <c r="E170" s="19">
        <v>-188.71</v>
      </c>
      <c r="F170" s="19">
        <v>-61.35</v>
      </c>
      <c r="G170" s="14">
        <v>127.37</v>
      </c>
      <c r="H170" s="14">
        <v>0</v>
      </c>
      <c r="I170" s="14">
        <v>0.04</v>
      </c>
      <c r="J170" s="14">
        <v>-61.31</v>
      </c>
      <c r="K170" s="14">
        <v>2188.1999999999998</v>
      </c>
    </row>
    <row r="171" spans="1:11" x14ac:dyDescent="0.2">
      <c r="A171" s="2" t="s">
        <v>239</v>
      </c>
      <c r="B171" s="1" t="s">
        <v>240</v>
      </c>
      <c r="C171" s="14">
        <v>2120.6</v>
      </c>
      <c r="D171" s="14">
        <v>2120.6</v>
      </c>
      <c r="E171" s="19">
        <v>-188.71</v>
      </c>
      <c r="F171" s="19">
        <v>-62.03</v>
      </c>
      <c r="G171" s="14">
        <v>126.68</v>
      </c>
      <c r="H171" s="14">
        <v>0</v>
      </c>
      <c r="I171" s="14">
        <v>0.03</v>
      </c>
      <c r="J171" s="14">
        <v>-62</v>
      </c>
      <c r="K171" s="14">
        <v>2182.6</v>
      </c>
    </row>
    <row r="172" spans="1:11" x14ac:dyDescent="0.2">
      <c r="A172" s="2" t="s">
        <v>243</v>
      </c>
      <c r="B172" s="1" t="s">
        <v>244</v>
      </c>
      <c r="C172" s="14">
        <v>8206.5</v>
      </c>
      <c r="D172" s="14">
        <v>8206.5</v>
      </c>
      <c r="E172" s="14">
        <v>0</v>
      </c>
      <c r="F172" s="14">
        <v>0</v>
      </c>
      <c r="G172" s="14">
        <v>1205.6500000000001</v>
      </c>
      <c r="H172" s="14">
        <v>1205.6500000000001</v>
      </c>
      <c r="I172" s="19">
        <v>-0.15</v>
      </c>
      <c r="J172" s="14">
        <v>1205.5</v>
      </c>
      <c r="K172" s="14">
        <v>7001</v>
      </c>
    </row>
    <row r="173" spans="1:11" x14ac:dyDescent="0.2">
      <c r="A173" s="2" t="s">
        <v>297</v>
      </c>
      <c r="B173" s="1" t="s">
        <v>296</v>
      </c>
      <c r="C173" s="14">
        <v>121.55</v>
      </c>
      <c r="D173" s="14">
        <v>121.55</v>
      </c>
      <c r="E173" s="19">
        <v>-200.83</v>
      </c>
      <c r="F173" s="19">
        <v>-198.5</v>
      </c>
      <c r="G173" s="14">
        <v>2.33</v>
      </c>
      <c r="H173" s="14">
        <v>0</v>
      </c>
      <c r="I173" s="14">
        <v>0.05</v>
      </c>
      <c r="J173" s="14">
        <v>-198.45</v>
      </c>
      <c r="K173" s="14">
        <v>320</v>
      </c>
    </row>
    <row r="174" spans="1:11" x14ac:dyDescent="0.2">
      <c r="A174" s="2" t="s">
        <v>245</v>
      </c>
      <c r="B174" s="1" t="s">
        <v>246</v>
      </c>
      <c r="C174" s="14">
        <v>1517.65</v>
      </c>
      <c r="D174" s="14">
        <v>1517.65</v>
      </c>
      <c r="E174" s="19">
        <v>-200.63</v>
      </c>
      <c r="F174" s="19">
        <v>-114.47</v>
      </c>
      <c r="G174" s="14">
        <v>86.16</v>
      </c>
      <c r="H174" s="14">
        <v>0</v>
      </c>
      <c r="I174" s="19">
        <v>-0.08</v>
      </c>
      <c r="J174" s="14">
        <v>-114.55</v>
      </c>
      <c r="K174" s="14">
        <v>1632.2</v>
      </c>
    </row>
    <row r="175" spans="1:11" x14ac:dyDescent="0.2">
      <c r="A175" s="2" t="s">
        <v>295</v>
      </c>
      <c r="B175" s="1" t="s">
        <v>294</v>
      </c>
      <c r="C175" s="14">
        <v>2126.89</v>
      </c>
      <c r="D175" s="14">
        <v>2126.89</v>
      </c>
      <c r="E175" s="19">
        <v>-188.71</v>
      </c>
      <c r="F175" s="19">
        <v>-61.35</v>
      </c>
      <c r="G175" s="14">
        <v>127.37</v>
      </c>
      <c r="H175" s="14">
        <v>0</v>
      </c>
      <c r="I175" s="14">
        <v>0.04</v>
      </c>
      <c r="J175" s="14">
        <v>-61.31</v>
      </c>
      <c r="K175" s="14">
        <v>2188.1999999999998</v>
      </c>
    </row>
    <row r="176" spans="1:11" s="7" customFormat="1" x14ac:dyDescent="0.2">
      <c r="A176" s="16" t="s">
        <v>36</v>
      </c>
      <c r="C176" s="7" t="s">
        <v>37</v>
      </c>
      <c r="D176" s="7" t="s">
        <v>37</v>
      </c>
      <c r="E176" s="7" t="s">
        <v>37</v>
      </c>
      <c r="F176" s="7" t="s">
        <v>37</v>
      </c>
      <c r="G176" s="7" t="s">
        <v>37</v>
      </c>
      <c r="H176" s="7" t="s">
        <v>37</v>
      </c>
      <c r="I176" s="7" t="s">
        <v>37</v>
      </c>
      <c r="J176" s="7" t="s">
        <v>37</v>
      </c>
      <c r="K176" s="7" t="s">
        <v>37</v>
      </c>
    </row>
    <row r="177" spans="1:11" x14ac:dyDescent="0.2">
      <c r="C177" s="18">
        <v>50243.23</v>
      </c>
      <c r="D177" s="18">
        <v>50243.23</v>
      </c>
      <c r="E177" s="20">
        <v>-3267.37</v>
      </c>
      <c r="F177" s="20">
        <v>-1366.1</v>
      </c>
      <c r="G177" s="18">
        <v>4575.08</v>
      </c>
      <c r="H177" s="18">
        <v>2673.78</v>
      </c>
      <c r="I177" s="20">
        <v>-0.05</v>
      </c>
      <c r="J177" s="18">
        <v>1307.6300000000001</v>
      </c>
      <c r="K177" s="18">
        <v>48935.6</v>
      </c>
    </row>
    <row r="179" spans="1:11" x14ac:dyDescent="0.2">
      <c r="A179" s="12" t="s">
        <v>247</v>
      </c>
    </row>
    <row r="180" spans="1:11" x14ac:dyDescent="0.2">
      <c r="A180" s="2" t="s">
        <v>248</v>
      </c>
      <c r="B180" s="1" t="s">
        <v>249</v>
      </c>
      <c r="C180" s="14">
        <v>3022.89</v>
      </c>
      <c r="D180" s="14">
        <v>3022.89</v>
      </c>
      <c r="E180" s="19">
        <v>-145.38</v>
      </c>
      <c r="F180" s="14">
        <v>0</v>
      </c>
      <c r="G180" s="14">
        <v>224.85</v>
      </c>
      <c r="H180" s="14">
        <v>79.47</v>
      </c>
      <c r="I180" s="14">
        <v>0.02</v>
      </c>
      <c r="J180" s="14">
        <v>79.489999999999995</v>
      </c>
      <c r="K180" s="14">
        <v>2943.4</v>
      </c>
    </row>
    <row r="181" spans="1:11" x14ac:dyDescent="0.2">
      <c r="A181" s="2" t="s">
        <v>250</v>
      </c>
      <c r="B181" s="1" t="s">
        <v>251</v>
      </c>
      <c r="C181" s="14">
        <v>1002.17</v>
      </c>
      <c r="D181" s="14">
        <v>1002.17</v>
      </c>
      <c r="E181" s="19">
        <v>-200.74</v>
      </c>
      <c r="F181" s="19">
        <v>-147.57</v>
      </c>
      <c r="G181" s="14">
        <v>53.17</v>
      </c>
      <c r="H181" s="14">
        <v>0</v>
      </c>
      <c r="I181" s="19">
        <v>-0.06</v>
      </c>
      <c r="J181" s="14">
        <v>-147.63</v>
      </c>
      <c r="K181" s="14">
        <v>1149.8</v>
      </c>
    </row>
    <row r="182" spans="1:11" x14ac:dyDescent="0.2">
      <c r="A182" s="2" t="s">
        <v>252</v>
      </c>
      <c r="B182" s="1" t="s">
        <v>253</v>
      </c>
      <c r="C182" s="14">
        <v>2777.31</v>
      </c>
      <c r="D182" s="14">
        <v>2777.31</v>
      </c>
      <c r="E182" s="19">
        <v>-145.38</v>
      </c>
      <c r="F182" s="14">
        <v>0</v>
      </c>
      <c r="G182" s="14">
        <v>198.13</v>
      </c>
      <c r="H182" s="14">
        <v>52.76</v>
      </c>
      <c r="I182" s="19">
        <v>-0.05</v>
      </c>
      <c r="J182" s="14">
        <v>52.71</v>
      </c>
      <c r="K182" s="14">
        <v>2724.6</v>
      </c>
    </row>
    <row r="183" spans="1:11" x14ac:dyDescent="0.2">
      <c r="A183" s="2" t="s">
        <v>254</v>
      </c>
      <c r="B183" s="1" t="s">
        <v>255</v>
      </c>
      <c r="C183" s="14">
        <v>2506.75</v>
      </c>
      <c r="D183" s="14">
        <v>2506.75</v>
      </c>
      <c r="E183" s="19">
        <v>-160.30000000000001</v>
      </c>
      <c r="F183" s="14">
        <v>0</v>
      </c>
      <c r="G183" s="14">
        <v>168.69</v>
      </c>
      <c r="H183" s="14">
        <v>8.4</v>
      </c>
      <c r="I183" s="19">
        <v>-0.05</v>
      </c>
      <c r="J183" s="14">
        <v>8.35</v>
      </c>
      <c r="K183" s="14">
        <v>2498.4</v>
      </c>
    </row>
    <row r="184" spans="1:11" x14ac:dyDescent="0.2">
      <c r="A184" s="2" t="s">
        <v>256</v>
      </c>
      <c r="B184" s="1" t="s">
        <v>257</v>
      </c>
      <c r="C184" s="14">
        <v>1212.3599999999999</v>
      </c>
      <c r="D184" s="14">
        <v>1212.3599999999999</v>
      </c>
      <c r="E184" s="19">
        <v>-200.74</v>
      </c>
      <c r="F184" s="19">
        <v>-134.12</v>
      </c>
      <c r="G184" s="14">
        <v>66.62</v>
      </c>
      <c r="H184" s="14">
        <v>0</v>
      </c>
      <c r="I184" s="14">
        <v>0.08</v>
      </c>
      <c r="J184" s="14">
        <v>-134.04</v>
      </c>
      <c r="K184" s="14">
        <v>1346.4</v>
      </c>
    </row>
    <row r="185" spans="1:11" x14ac:dyDescent="0.2">
      <c r="A185" s="2" t="s">
        <v>258</v>
      </c>
      <c r="B185" s="1" t="s">
        <v>259</v>
      </c>
      <c r="C185" s="14">
        <v>2506.75</v>
      </c>
      <c r="D185" s="14">
        <v>2506.75</v>
      </c>
      <c r="E185" s="19">
        <v>-160.30000000000001</v>
      </c>
      <c r="F185" s="14">
        <v>0</v>
      </c>
      <c r="G185" s="14">
        <v>168.69</v>
      </c>
      <c r="H185" s="14">
        <v>8.4</v>
      </c>
      <c r="I185" s="19">
        <v>-0.05</v>
      </c>
      <c r="J185" s="14">
        <v>8.35</v>
      </c>
      <c r="K185" s="14">
        <v>2498.4</v>
      </c>
    </row>
    <row r="186" spans="1:11" x14ac:dyDescent="0.2">
      <c r="A186" s="2" t="s">
        <v>260</v>
      </c>
      <c r="B186" s="1" t="s">
        <v>261</v>
      </c>
      <c r="C186" s="14">
        <v>2346.1799999999998</v>
      </c>
      <c r="D186" s="14">
        <v>2346.1799999999998</v>
      </c>
      <c r="E186" s="19">
        <v>-160.30000000000001</v>
      </c>
      <c r="F186" s="19">
        <v>-9.07</v>
      </c>
      <c r="G186" s="14">
        <v>151.22</v>
      </c>
      <c r="H186" s="14">
        <v>0</v>
      </c>
      <c r="I186" s="14">
        <v>0.05</v>
      </c>
      <c r="J186" s="14">
        <v>-9.02</v>
      </c>
      <c r="K186" s="14">
        <v>2355.1999999999998</v>
      </c>
    </row>
    <row r="187" spans="1:11" x14ac:dyDescent="0.2">
      <c r="A187" s="2" t="s">
        <v>262</v>
      </c>
      <c r="B187" s="1" t="s">
        <v>263</v>
      </c>
      <c r="C187" s="14">
        <v>3821.98</v>
      </c>
      <c r="D187" s="14">
        <v>3821.98</v>
      </c>
      <c r="E187" s="14">
        <v>0</v>
      </c>
      <c r="F187" s="14">
        <v>0</v>
      </c>
      <c r="G187" s="14">
        <v>320.55</v>
      </c>
      <c r="H187" s="14">
        <v>320.55</v>
      </c>
      <c r="I187" s="14">
        <v>0.03</v>
      </c>
      <c r="J187" s="14">
        <v>320.58</v>
      </c>
      <c r="K187" s="14">
        <v>3501.4</v>
      </c>
    </row>
    <row r="188" spans="1:11" x14ac:dyDescent="0.2">
      <c r="A188" s="2" t="s">
        <v>264</v>
      </c>
      <c r="B188" s="1" t="s">
        <v>265</v>
      </c>
      <c r="C188" s="14">
        <v>2855.2</v>
      </c>
      <c r="D188" s="14">
        <v>2855.2</v>
      </c>
      <c r="E188" s="19">
        <v>-145.38</v>
      </c>
      <c r="F188" s="14">
        <v>0</v>
      </c>
      <c r="G188" s="14">
        <v>206.61</v>
      </c>
      <c r="H188" s="14">
        <v>61.23</v>
      </c>
      <c r="I188" s="19">
        <v>-0.03</v>
      </c>
      <c r="J188" s="14">
        <v>61.2</v>
      </c>
      <c r="K188" s="14">
        <v>2794</v>
      </c>
    </row>
    <row r="189" spans="1:11" x14ac:dyDescent="0.2">
      <c r="A189" s="2" t="s">
        <v>266</v>
      </c>
      <c r="B189" s="1" t="s">
        <v>267</v>
      </c>
      <c r="C189" s="14">
        <v>2126.89</v>
      </c>
      <c r="D189" s="14">
        <v>2126.89</v>
      </c>
      <c r="E189" s="19">
        <v>-188.71</v>
      </c>
      <c r="F189" s="19">
        <v>-61.35</v>
      </c>
      <c r="G189" s="14">
        <v>127.37</v>
      </c>
      <c r="H189" s="14">
        <v>0</v>
      </c>
      <c r="I189" s="14">
        <v>0.04</v>
      </c>
      <c r="J189" s="14">
        <v>-61.31</v>
      </c>
      <c r="K189" s="14">
        <v>2188.1999999999998</v>
      </c>
    </row>
    <row r="190" spans="1:11" x14ac:dyDescent="0.2">
      <c r="A190" s="2" t="s">
        <v>268</v>
      </c>
      <c r="B190" s="1" t="s">
        <v>269</v>
      </c>
      <c r="C190" s="14">
        <v>1694.27</v>
      </c>
      <c r="D190" s="14">
        <v>1694.27</v>
      </c>
      <c r="E190" s="19">
        <v>-200.63</v>
      </c>
      <c r="F190" s="19">
        <v>-103.17</v>
      </c>
      <c r="G190" s="14">
        <v>97.46</v>
      </c>
      <c r="H190" s="14">
        <v>0</v>
      </c>
      <c r="I190" s="14">
        <v>0.04</v>
      </c>
      <c r="J190" s="14">
        <v>-103.13</v>
      </c>
      <c r="K190" s="14">
        <v>1797.4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25872.75</v>
      </c>
      <c r="D192" s="18">
        <v>25872.75</v>
      </c>
      <c r="E192" s="20">
        <v>-1707.86</v>
      </c>
      <c r="F192" s="20">
        <v>-455.28</v>
      </c>
      <c r="G192" s="18">
        <v>1783.36</v>
      </c>
      <c r="H192" s="18">
        <v>530.80999999999995</v>
      </c>
      <c r="I192" s="18">
        <v>0.02</v>
      </c>
      <c r="J192" s="18">
        <v>75.55</v>
      </c>
      <c r="K192" s="18">
        <v>25797.200000000001</v>
      </c>
    </row>
    <row r="194" spans="1:11" x14ac:dyDescent="0.2">
      <c r="A194" s="12" t="s">
        <v>270</v>
      </c>
    </row>
    <row r="195" spans="1:11" x14ac:dyDescent="0.2">
      <c r="A195" s="2" t="s">
        <v>271</v>
      </c>
      <c r="B195" s="1" t="s">
        <v>272</v>
      </c>
      <c r="C195" s="14">
        <v>3467.09</v>
      </c>
      <c r="D195" s="14">
        <v>3467.09</v>
      </c>
      <c r="E195" s="19">
        <v>-125.1</v>
      </c>
      <c r="F195" s="14">
        <v>0</v>
      </c>
      <c r="G195" s="14">
        <v>273.18</v>
      </c>
      <c r="H195" s="14">
        <v>148.08000000000001</v>
      </c>
      <c r="I195" s="14">
        <v>0.01</v>
      </c>
      <c r="J195" s="14">
        <v>148.09</v>
      </c>
      <c r="K195" s="14">
        <v>3319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3467.09</v>
      </c>
      <c r="D197" s="18">
        <v>3467.09</v>
      </c>
      <c r="E197" s="20">
        <v>-125.1</v>
      </c>
      <c r="F197" s="18">
        <v>0</v>
      </c>
      <c r="G197" s="18">
        <v>273.18</v>
      </c>
      <c r="H197" s="18">
        <v>148.08000000000001</v>
      </c>
      <c r="I197" s="18">
        <v>0.01</v>
      </c>
      <c r="J197" s="18">
        <v>148.09</v>
      </c>
      <c r="K197" s="18">
        <v>3319</v>
      </c>
    </row>
    <row r="199" spans="1:11" x14ac:dyDescent="0.2">
      <c r="A199" s="12" t="s">
        <v>273</v>
      </c>
    </row>
    <row r="200" spans="1:11" x14ac:dyDescent="0.2">
      <c r="A200" s="2" t="s">
        <v>274</v>
      </c>
      <c r="B200" s="1" t="s">
        <v>275</v>
      </c>
      <c r="C200" s="14">
        <v>2756.31</v>
      </c>
      <c r="D200" s="14">
        <v>2756.31</v>
      </c>
      <c r="E200" s="19">
        <v>-145.38</v>
      </c>
      <c r="F200" s="14">
        <v>0</v>
      </c>
      <c r="G200" s="14">
        <v>195.85</v>
      </c>
      <c r="H200" s="14">
        <v>50.47</v>
      </c>
      <c r="I200" s="14">
        <v>0.04</v>
      </c>
      <c r="J200" s="14">
        <v>50.51</v>
      </c>
      <c r="K200" s="14">
        <v>2705.8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2756.31</v>
      </c>
      <c r="D202" s="18">
        <v>2756.31</v>
      </c>
      <c r="E202" s="20">
        <v>-145.38</v>
      </c>
      <c r="F202" s="18">
        <v>0</v>
      </c>
      <c r="G202" s="18">
        <v>195.85</v>
      </c>
      <c r="H202" s="18">
        <v>50.47</v>
      </c>
      <c r="I202" s="18">
        <v>0.04</v>
      </c>
      <c r="J202" s="18">
        <v>50.51</v>
      </c>
      <c r="K202" s="18">
        <v>2705.8</v>
      </c>
    </row>
    <row r="204" spans="1:11" x14ac:dyDescent="0.2">
      <c r="A204" s="12" t="s">
        <v>276</v>
      </c>
    </row>
    <row r="205" spans="1:11" x14ac:dyDescent="0.2">
      <c r="A205" s="2" t="s">
        <v>277</v>
      </c>
      <c r="B205" s="1" t="s">
        <v>278</v>
      </c>
      <c r="C205" s="14">
        <v>2765.73</v>
      </c>
      <c r="D205" s="14">
        <v>2765.73</v>
      </c>
      <c r="E205" s="19">
        <v>-145.38</v>
      </c>
      <c r="F205" s="14">
        <v>0</v>
      </c>
      <c r="G205" s="14">
        <v>196.87</v>
      </c>
      <c r="H205" s="14">
        <v>51.5</v>
      </c>
      <c r="I205" s="19">
        <v>-0.17</v>
      </c>
      <c r="J205" s="14">
        <v>51.33</v>
      </c>
      <c r="K205" s="14">
        <v>2714.4</v>
      </c>
    </row>
    <row r="206" spans="1:11" x14ac:dyDescent="0.2">
      <c r="A206" s="2" t="s">
        <v>279</v>
      </c>
      <c r="B206" s="1" t="s">
        <v>280</v>
      </c>
      <c r="C206" s="14">
        <v>2122.92</v>
      </c>
      <c r="D206" s="14">
        <v>2122.92</v>
      </c>
      <c r="E206" s="19">
        <v>-188.71</v>
      </c>
      <c r="F206" s="19">
        <v>-61.78</v>
      </c>
      <c r="G206" s="14">
        <v>126.93</v>
      </c>
      <c r="H206" s="14">
        <v>0</v>
      </c>
      <c r="I206" s="14">
        <v>0.1</v>
      </c>
      <c r="J206" s="14">
        <v>-61.68</v>
      </c>
      <c r="K206" s="14">
        <v>2184.6</v>
      </c>
    </row>
    <row r="207" spans="1:11" x14ac:dyDescent="0.2">
      <c r="A207" s="2" t="s">
        <v>281</v>
      </c>
      <c r="B207" s="1" t="s">
        <v>282</v>
      </c>
      <c r="C207" s="14">
        <v>810.5</v>
      </c>
      <c r="D207" s="14">
        <v>810.5</v>
      </c>
      <c r="E207" s="19">
        <v>-200.83</v>
      </c>
      <c r="F207" s="19">
        <v>-159.93</v>
      </c>
      <c r="G207" s="14">
        <v>40.9</v>
      </c>
      <c r="H207" s="14">
        <v>0</v>
      </c>
      <c r="I207" s="14">
        <v>0.03</v>
      </c>
      <c r="J207" s="14">
        <v>-159.9</v>
      </c>
      <c r="K207" s="14">
        <v>970.4</v>
      </c>
    </row>
    <row r="208" spans="1:11" s="7" customFormat="1" x14ac:dyDescent="0.2">
      <c r="A208" s="16" t="s">
        <v>36</v>
      </c>
      <c r="C208" s="7" t="s">
        <v>37</v>
      </c>
      <c r="D208" s="7" t="s">
        <v>37</v>
      </c>
      <c r="E208" s="7" t="s">
        <v>37</v>
      </c>
      <c r="F208" s="7" t="s">
        <v>37</v>
      </c>
      <c r="G208" s="7" t="s">
        <v>37</v>
      </c>
      <c r="H208" s="7" t="s">
        <v>37</v>
      </c>
      <c r="I208" s="7" t="s">
        <v>37</v>
      </c>
      <c r="J208" s="7" t="s">
        <v>37</v>
      </c>
      <c r="K208" s="7" t="s">
        <v>37</v>
      </c>
    </row>
    <row r="209" spans="1:11" x14ac:dyDescent="0.2">
      <c r="C209" s="18">
        <v>5699.15</v>
      </c>
      <c r="D209" s="18">
        <v>5699.15</v>
      </c>
      <c r="E209" s="20">
        <v>-534.91999999999996</v>
      </c>
      <c r="F209" s="20">
        <v>-221.71</v>
      </c>
      <c r="G209" s="18">
        <v>364.7</v>
      </c>
      <c r="H209" s="18">
        <v>51.5</v>
      </c>
      <c r="I209" s="20">
        <v>-0.04</v>
      </c>
      <c r="J209" s="18">
        <v>-170.25</v>
      </c>
      <c r="K209" s="18">
        <v>5869.4</v>
      </c>
    </row>
    <row r="211" spans="1:11" s="7" customFormat="1" x14ac:dyDescent="0.2">
      <c r="A211" s="15"/>
      <c r="C211" s="7" t="s">
        <v>283</v>
      </c>
      <c r="D211" s="7" t="s">
        <v>283</v>
      </c>
      <c r="E211" s="7" t="s">
        <v>283</v>
      </c>
      <c r="F211" s="7" t="s">
        <v>283</v>
      </c>
      <c r="G211" s="7" t="s">
        <v>283</v>
      </c>
      <c r="H211" s="7" t="s">
        <v>283</v>
      </c>
      <c r="I211" s="7" t="s">
        <v>283</v>
      </c>
      <c r="J211" s="7" t="s">
        <v>283</v>
      </c>
      <c r="K211" s="7" t="s">
        <v>283</v>
      </c>
    </row>
    <row r="212" spans="1:11" x14ac:dyDescent="0.2">
      <c r="A212" s="16" t="s">
        <v>284</v>
      </c>
      <c r="B212" s="1" t="s">
        <v>285</v>
      </c>
      <c r="C212" s="18">
        <v>389845.99</v>
      </c>
      <c r="D212" s="18">
        <v>389845.99</v>
      </c>
      <c r="E212" s="20">
        <v>-16020.21</v>
      </c>
      <c r="F212" s="20">
        <v>-5467.87</v>
      </c>
      <c r="G212" s="18">
        <v>37081.629999999997</v>
      </c>
      <c r="H212" s="18">
        <v>26529.200000000001</v>
      </c>
      <c r="I212" s="20">
        <v>-1.54</v>
      </c>
      <c r="J212" s="18">
        <v>21059.79</v>
      </c>
      <c r="K212" s="18">
        <v>368786.2</v>
      </c>
    </row>
    <row r="214" spans="1:11" x14ac:dyDescent="0.2">
      <c r="C214" s="1" t="s">
        <v>285</v>
      </c>
      <c r="D214" s="1" t="s">
        <v>285</v>
      </c>
      <c r="E214" s="1" t="s">
        <v>285</v>
      </c>
      <c r="F214" s="1" t="s">
        <v>285</v>
      </c>
      <c r="G214" s="1" t="s">
        <v>285</v>
      </c>
      <c r="H214" s="1" t="s">
        <v>285</v>
      </c>
      <c r="I214" s="1" t="s">
        <v>285</v>
      </c>
      <c r="J214" s="1" t="s">
        <v>285</v>
      </c>
      <c r="K214" s="1" t="s">
        <v>285</v>
      </c>
    </row>
    <row r="215" spans="1:11" x14ac:dyDescent="0.2">
      <c r="A215" s="2" t="s">
        <v>285</v>
      </c>
      <c r="B215" s="1" t="s">
        <v>285</v>
      </c>
      <c r="C215" s="17"/>
      <c r="D215" s="17"/>
      <c r="E215" s="17"/>
      <c r="F215" s="17"/>
      <c r="G215" s="17"/>
      <c r="H215" s="17"/>
      <c r="I215" s="17"/>
      <c r="J215" s="17"/>
      <c r="K215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09" sqref="B10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308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28</v>
      </c>
      <c r="B19" s="1" t="s">
        <v>29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30</v>
      </c>
      <c r="B20" s="1" t="s">
        <v>31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32</v>
      </c>
      <c r="B21" s="1" t="s">
        <v>33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x14ac:dyDescent="0.2">
      <c r="A22" s="2" t="s">
        <v>34</v>
      </c>
      <c r="B22" s="1" t="s">
        <v>35</v>
      </c>
      <c r="C22" s="14">
        <v>5969.05</v>
      </c>
      <c r="D22" s="14">
        <v>5969.05</v>
      </c>
      <c r="E22" s="14">
        <v>0</v>
      </c>
      <c r="F22" s="14">
        <v>0</v>
      </c>
      <c r="G22" s="14">
        <v>727.73</v>
      </c>
      <c r="H22" s="14">
        <v>727.73</v>
      </c>
      <c r="I22" s="19">
        <v>-0.08</v>
      </c>
      <c r="J22" s="14">
        <v>727.65</v>
      </c>
      <c r="K22" s="14">
        <v>5241.3999999999996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53721.45</v>
      </c>
      <c r="D24" s="18">
        <v>53721.45</v>
      </c>
      <c r="E24" s="18">
        <v>0</v>
      </c>
      <c r="F24" s="18">
        <v>0</v>
      </c>
      <c r="G24" s="18">
        <v>6549.57</v>
      </c>
      <c r="H24" s="18">
        <v>6549.57</v>
      </c>
      <c r="I24" s="20">
        <v>-0.72</v>
      </c>
      <c r="J24" s="18">
        <v>6548.85</v>
      </c>
      <c r="K24" s="18">
        <v>47172.6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9">
        <v>-0.03</v>
      </c>
      <c r="J27" s="14">
        <v>3349.43</v>
      </c>
      <c r="K27" s="14">
        <v>13866.6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4">
        <v>0.1</v>
      </c>
      <c r="J28" s="14">
        <v>500.81</v>
      </c>
      <c r="K28" s="14">
        <v>4371.8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9">
        <v>-0.16</v>
      </c>
      <c r="J29" s="14">
        <v>-61.51</v>
      </c>
      <c r="K29" s="14">
        <v>2188.4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20">
        <v>-7.0000000000000007E-2</v>
      </c>
      <c r="J33" s="18">
        <v>4561.28</v>
      </c>
      <c r="K33" s="18">
        <v>28528.6</v>
      </c>
    </row>
    <row r="35" spans="1:11" x14ac:dyDescent="0.2">
      <c r="A35" s="12" t="s">
        <v>49</v>
      </c>
    </row>
    <row r="36" spans="1:11" x14ac:dyDescent="0.2">
      <c r="A36" s="2" t="s">
        <v>50</v>
      </c>
      <c r="B36" s="1" t="s">
        <v>51</v>
      </c>
      <c r="C36" s="14">
        <v>2126.89</v>
      </c>
      <c r="D36" s="14">
        <v>2126.89</v>
      </c>
      <c r="E36" s="19">
        <v>-188.71</v>
      </c>
      <c r="F36" s="19">
        <v>-61.35</v>
      </c>
      <c r="G36" s="14">
        <v>127.37</v>
      </c>
      <c r="H36" s="14">
        <v>0</v>
      </c>
      <c r="I36" s="14">
        <v>0.04</v>
      </c>
      <c r="J36" s="14">
        <v>-61.31</v>
      </c>
      <c r="K36" s="14">
        <v>2188.1999999999998</v>
      </c>
    </row>
    <row r="37" spans="1:11" x14ac:dyDescent="0.2">
      <c r="A37" s="2" t="s">
        <v>52</v>
      </c>
      <c r="B37" s="1" t="s">
        <v>53</v>
      </c>
      <c r="C37" s="14">
        <v>9294.74</v>
      </c>
      <c r="D37" s="14">
        <v>9294.74</v>
      </c>
      <c r="E37" s="14">
        <v>0</v>
      </c>
      <c r="F37" s="14">
        <v>0</v>
      </c>
      <c r="G37" s="14">
        <v>1438.09</v>
      </c>
      <c r="H37" s="14">
        <v>1438.09</v>
      </c>
      <c r="I37" s="14">
        <v>0.05</v>
      </c>
      <c r="J37" s="14">
        <v>1438.14</v>
      </c>
      <c r="K37" s="14">
        <v>7856.6</v>
      </c>
    </row>
    <row r="38" spans="1:11" s="7" customFormat="1" x14ac:dyDescent="0.2">
      <c r="A38" s="16" t="s">
        <v>36</v>
      </c>
      <c r="C38" s="7" t="s">
        <v>37</v>
      </c>
      <c r="D38" s="7" t="s">
        <v>37</v>
      </c>
      <c r="E38" s="7" t="s">
        <v>37</v>
      </c>
      <c r="F38" s="7" t="s">
        <v>37</v>
      </c>
      <c r="G38" s="7" t="s">
        <v>37</v>
      </c>
      <c r="H38" s="7" t="s">
        <v>37</v>
      </c>
      <c r="I38" s="7" t="s">
        <v>37</v>
      </c>
      <c r="J38" s="7" t="s">
        <v>37</v>
      </c>
      <c r="K38" s="7" t="s">
        <v>37</v>
      </c>
    </row>
    <row r="39" spans="1:11" x14ac:dyDescent="0.2">
      <c r="C39" s="18">
        <v>11421.63</v>
      </c>
      <c r="D39" s="18">
        <v>11421.63</v>
      </c>
      <c r="E39" s="20">
        <v>-188.71</v>
      </c>
      <c r="F39" s="20">
        <v>-61.35</v>
      </c>
      <c r="G39" s="18">
        <v>1565.46</v>
      </c>
      <c r="H39" s="18">
        <v>1438.09</v>
      </c>
      <c r="I39" s="18">
        <v>0.09</v>
      </c>
      <c r="J39" s="18">
        <v>1376.83</v>
      </c>
      <c r="K39" s="18">
        <v>10044.799999999999</v>
      </c>
    </row>
    <row r="41" spans="1:11" x14ac:dyDescent="0.2">
      <c r="A41" s="12" t="s">
        <v>54</v>
      </c>
    </row>
    <row r="42" spans="1:11" x14ac:dyDescent="0.2">
      <c r="A42" s="2" t="s">
        <v>55</v>
      </c>
      <c r="B42" s="1" t="s">
        <v>56</v>
      </c>
      <c r="C42" s="14">
        <v>7331.9</v>
      </c>
      <c r="D42" s="14">
        <v>7331.9</v>
      </c>
      <c r="E42" s="14">
        <v>0</v>
      </c>
      <c r="F42" s="14">
        <v>0</v>
      </c>
      <c r="G42" s="14">
        <v>1018.83</v>
      </c>
      <c r="H42" s="14">
        <v>1018.83</v>
      </c>
      <c r="I42" s="14">
        <v>7.0000000000000007E-2</v>
      </c>
      <c r="J42" s="14">
        <v>1018.9</v>
      </c>
      <c r="K42" s="14">
        <v>6313</v>
      </c>
    </row>
    <row r="43" spans="1:11" x14ac:dyDescent="0.2">
      <c r="A43" s="2" t="s">
        <v>59</v>
      </c>
      <c r="B43" s="1" t="s">
        <v>60</v>
      </c>
      <c r="C43" s="14">
        <v>2238.35</v>
      </c>
      <c r="D43" s="14">
        <v>2238.35</v>
      </c>
      <c r="E43" s="19">
        <v>-174.78</v>
      </c>
      <c r="F43" s="19">
        <v>-35.29</v>
      </c>
      <c r="G43" s="14">
        <v>139.49</v>
      </c>
      <c r="H43" s="14">
        <v>0</v>
      </c>
      <c r="I43" s="19">
        <v>-0.16</v>
      </c>
      <c r="J43" s="14">
        <v>-35.450000000000003</v>
      </c>
      <c r="K43" s="14">
        <v>2273.8000000000002</v>
      </c>
    </row>
    <row r="44" spans="1:11" x14ac:dyDescent="0.2">
      <c r="A44" s="2" t="s">
        <v>292</v>
      </c>
      <c r="B44" s="1" t="s">
        <v>300</v>
      </c>
      <c r="C44" s="14">
        <v>2120.5500000000002</v>
      </c>
      <c r="D44" s="14">
        <v>2120.5500000000002</v>
      </c>
      <c r="E44" s="19">
        <v>-188.71</v>
      </c>
      <c r="F44" s="19">
        <v>-62.04</v>
      </c>
      <c r="G44" s="14">
        <v>126.68</v>
      </c>
      <c r="H44" s="14">
        <v>0</v>
      </c>
      <c r="I44" s="19">
        <v>-0.01</v>
      </c>
      <c r="J44" s="14">
        <v>-62.05</v>
      </c>
      <c r="K44" s="14">
        <v>2182.6</v>
      </c>
    </row>
    <row r="45" spans="1:11" s="7" customFormat="1" x14ac:dyDescent="0.2">
      <c r="A45" s="16" t="s">
        <v>36</v>
      </c>
      <c r="C45" s="7" t="s">
        <v>37</v>
      </c>
      <c r="D45" s="7" t="s">
        <v>37</v>
      </c>
      <c r="E45" s="7" t="s">
        <v>37</v>
      </c>
      <c r="F45" s="7" t="s">
        <v>37</v>
      </c>
      <c r="G45" s="7" t="s">
        <v>37</v>
      </c>
      <c r="H45" s="7" t="s">
        <v>37</v>
      </c>
      <c r="I45" s="7" t="s">
        <v>37</v>
      </c>
      <c r="J45" s="7" t="s">
        <v>37</v>
      </c>
      <c r="K45" s="7" t="s">
        <v>37</v>
      </c>
    </row>
    <row r="46" spans="1:11" x14ac:dyDescent="0.2">
      <c r="C46" s="18">
        <v>11690.8</v>
      </c>
      <c r="D46" s="18">
        <v>11690.8</v>
      </c>
      <c r="E46" s="20">
        <v>-363.49</v>
      </c>
      <c r="F46" s="20">
        <v>-97.33</v>
      </c>
      <c r="G46" s="18">
        <v>1285</v>
      </c>
      <c r="H46" s="18">
        <v>1018.83</v>
      </c>
      <c r="I46" s="20">
        <v>-0.1</v>
      </c>
      <c r="J46" s="18">
        <v>921.4</v>
      </c>
      <c r="K46" s="18">
        <v>10769.4</v>
      </c>
    </row>
    <row r="48" spans="1:11" x14ac:dyDescent="0.2">
      <c r="A48" s="12" t="s">
        <v>61</v>
      </c>
    </row>
    <row r="49" spans="1:11" x14ac:dyDescent="0.2">
      <c r="A49" s="2" t="s">
        <v>62</v>
      </c>
      <c r="B49" s="1" t="s">
        <v>63</v>
      </c>
      <c r="C49" s="14">
        <v>2468.7199999999998</v>
      </c>
      <c r="D49" s="14">
        <v>2468.7199999999998</v>
      </c>
      <c r="E49" s="19">
        <v>-160.30000000000001</v>
      </c>
      <c r="F49" s="14">
        <v>0</v>
      </c>
      <c r="G49" s="14">
        <v>164.56</v>
      </c>
      <c r="H49" s="14">
        <v>4.26</v>
      </c>
      <c r="I49" s="19">
        <v>-0.14000000000000001</v>
      </c>
      <c r="J49" s="14">
        <v>4.12</v>
      </c>
      <c r="K49" s="14">
        <v>2464.6</v>
      </c>
    </row>
    <row r="50" spans="1:11" x14ac:dyDescent="0.2">
      <c r="A50" s="2" t="s">
        <v>64</v>
      </c>
      <c r="B50" s="1" t="s">
        <v>65</v>
      </c>
      <c r="C50" s="14">
        <v>3119.63</v>
      </c>
      <c r="D50" s="14">
        <v>3119.63</v>
      </c>
      <c r="E50" s="19">
        <v>-125.1</v>
      </c>
      <c r="F50" s="14">
        <v>0</v>
      </c>
      <c r="G50" s="14">
        <v>235.38</v>
      </c>
      <c r="H50" s="14">
        <v>110.27</v>
      </c>
      <c r="I50" s="14">
        <v>0.16</v>
      </c>
      <c r="J50" s="14">
        <v>110.43</v>
      </c>
      <c r="K50" s="14">
        <v>3009.2</v>
      </c>
    </row>
    <row r="51" spans="1:11" x14ac:dyDescent="0.2">
      <c r="A51" s="2" t="s">
        <v>66</v>
      </c>
      <c r="B51" s="1" t="s">
        <v>67</v>
      </c>
      <c r="C51" s="14">
        <v>2851.4</v>
      </c>
      <c r="D51" s="14">
        <v>2851.4</v>
      </c>
      <c r="E51" s="19">
        <v>-145.38</v>
      </c>
      <c r="F51" s="14">
        <v>0</v>
      </c>
      <c r="G51" s="14">
        <v>206.19</v>
      </c>
      <c r="H51" s="14">
        <v>60.82</v>
      </c>
      <c r="I51" s="19">
        <v>-0.02</v>
      </c>
      <c r="J51" s="14">
        <v>60.8</v>
      </c>
      <c r="K51" s="14">
        <v>2790.6</v>
      </c>
    </row>
    <row r="52" spans="1:11" x14ac:dyDescent="0.2">
      <c r="A52" s="2" t="s">
        <v>68</v>
      </c>
      <c r="B52" s="1" t="s">
        <v>69</v>
      </c>
      <c r="C52" s="14">
        <v>3307.5</v>
      </c>
      <c r="D52" s="14">
        <v>3307.5</v>
      </c>
      <c r="E52" s="19">
        <v>-125.1</v>
      </c>
      <c r="F52" s="14">
        <v>0</v>
      </c>
      <c r="G52" s="14">
        <v>255.82</v>
      </c>
      <c r="H52" s="14">
        <v>130.71</v>
      </c>
      <c r="I52" s="19">
        <v>-0.01</v>
      </c>
      <c r="J52" s="14">
        <v>130.69999999999999</v>
      </c>
      <c r="K52" s="14">
        <v>3176.8</v>
      </c>
    </row>
    <row r="53" spans="1:11" x14ac:dyDescent="0.2">
      <c r="A53" s="2" t="s">
        <v>70</v>
      </c>
      <c r="B53" s="1" t="s">
        <v>71</v>
      </c>
      <c r="C53" s="14">
        <v>3016.77</v>
      </c>
      <c r="D53" s="14">
        <v>3016.77</v>
      </c>
      <c r="E53" s="19">
        <v>-145.38</v>
      </c>
      <c r="F53" s="14">
        <v>0</v>
      </c>
      <c r="G53" s="14">
        <v>224.18</v>
      </c>
      <c r="H53" s="14">
        <v>78.81</v>
      </c>
      <c r="I53" s="14">
        <v>0.16</v>
      </c>
      <c r="J53" s="14">
        <v>78.97</v>
      </c>
      <c r="K53" s="14">
        <v>2937.8</v>
      </c>
    </row>
    <row r="54" spans="1:11" x14ac:dyDescent="0.2">
      <c r="A54" s="2" t="s">
        <v>72</v>
      </c>
      <c r="B54" s="1" t="s">
        <v>73</v>
      </c>
      <c r="C54" s="14">
        <v>3467.25</v>
      </c>
      <c r="D54" s="14">
        <v>3467.25</v>
      </c>
      <c r="E54" s="19">
        <v>-125.1</v>
      </c>
      <c r="F54" s="14">
        <v>0</v>
      </c>
      <c r="G54" s="14">
        <v>273.2</v>
      </c>
      <c r="H54" s="14">
        <v>148.1</v>
      </c>
      <c r="I54" s="19">
        <v>-0.05</v>
      </c>
      <c r="J54" s="14">
        <v>148.05000000000001</v>
      </c>
      <c r="K54" s="14">
        <v>3319.2</v>
      </c>
    </row>
    <row r="55" spans="1:11" x14ac:dyDescent="0.2">
      <c r="A55" s="2" t="s">
        <v>74</v>
      </c>
      <c r="B55" s="1" t="s">
        <v>75</v>
      </c>
      <c r="C55" s="14">
        <v>3730.53</v>
      </c>
      <c r="D55" s="14">
        <v>3730.53</v>
      </c>
      <c r="E55" s="14">
        <v>0</v>
      </c>
      <c r="F55" s="14">
        <v>0</v>
      </c>
      <c r="G55" s="14">
        <v>305.91000000000003</v>
      </c>
      <c r="H55" s="14">
        <v>305.91000000000003</v>
      </c>
      <c r="I55" s="14">
        <v>0.02</v>
      </c>
      <c r="J55" s="14">
        <v>305.93</v>
      </c>
      <c r="K55" s="14">
        <v>3424.6</v>
      </c>
    </row>
    <row r="56" spans="1:11" x14ac:dyDescent="0.2">
      <c r="A56" s="2" t="s">
        <v>76</v>
      </c>
      <c r="B56" s="1" t="s">
        <v>77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4">
        <v>0.16</v>
      </c>
      <c r="J56" s="14">
        <v>110.43</v>
      </c>
      <c r="K56" s="14">
        <v>3009.2</v>
      </c>
    </row>
    <row r="57" spans="1:11" x14ac:dyDescent="0.2">
      <c r="A57" s="2" t="s">
        <v>78</v>
      </c>
      <c r="B57" s="1" t="s">
        <v>79</v>
      </c>
      <c r="C57" s="14">
        <v>6320.47</v>
      </c>
      <c r="D57" s="14">
        <v>6320.47</v>
      </c>
      <c r="E57" s="14">
        <v>0</v>
      </c>
      <c r="F57" s="14">
        <v>0</v>
      </c>
      <c r="G57" s="14">
        <v>802.79</v>
      </c>
      <c r="H57" s="14">
        <v>802.79</v>
      </c>
      <c r="I57" s="19">
        <v>-0.12</v>
      </c>
      <c r="J57" s="14">
        <v>802.67</v>
      </c>
      <c r="K57" s="14">
        <v>5517.8</v>
      </c>
    </row>
    <row r="58" spans="1:11" x14ac:dyDescent="0.2">
      <c r="A58" s="2" t="s">
        <v>80</v>
      </c>
      <c r="B58" s="1" t="s">
        <v>81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4">
        <v>0.16</v>
      </c>
      <c r="J58" s="14">
        <v>110.43</v>
      </c>
      <c r="K58" s="14">
        <v>3009.2</v>
      </c>
    </row>
    <row r="59" spans="1:11" x14ac:dyDescent="0.2">
      <c r="A59" s="2" t="s">
        <v>82</v>
      </c>
      <c r="B59" s="1" t="s">
        <v>83</v>
      </c>
      <c r="C59" s="14">
        <v>3467.25</v>
      </c>
      <c r="D59" s="14">
        <v>3467.25</v>
      </c>
      <c r="E59" s="19">
        <v>-125.1</v>
      </c>
      <c r="F59" s="14">
        <v>0</v>
      </c>
      <c r="G59" s="14">
        <v>273.2</v>
      </c>
      <c r="H59" s="14">
        <v>148.1</v>
      </c>
      <c r="I59" s="19">
        <v>-0.05</v>
      </c>
      <c r="J59" s="14">
        <v>148.05000000000001</v>
      </c>
      <c r="K59" s="14">
        <v>3319.2</v>
      </c>
    </row>
    <row r="60" spans="1:11" x14ac:dyDescent="0.2">
      <c r="A60" s="2" t="s">
        <v>84</v>
      </c>
      <c r="B60" s="1" t="s">
        <v>85</v>
      </c>
      <c r="C60" s="14">
        <v>3119.63</v>
      </c>
      <c r="D60" s="14">
        <v>3119.63</v>
      </c>
      <c r="E60" s="19">
        <v>-125.1</v>
      </c>
      <c r="F60" s="14">
        <v>0</v>
      </c>
      <c r="G60" s="14">
        <v>235.38</v>
      </c>
      <c r="H60" s="14">
        <v>110.27</v>
      </c>
      <c r="I60" s="14">
        <v>0.16</v>
      </c>
      <c r="J60" s="14">
        <v>110.43</v>
      </c>
      <c r="K60" s="14">
        <v>3009.2</v>
      </c>
    </row>
    <row r="61" spans="1:11" s="7" customFormat="1" x14ac:dyDescent="0.2">
      <c r="A61" s="16" t="s">
        <v>36</v>
      </c>
      <c r="C61" s="7" t="s">
        <v>37</v>
      </c>
      <c r="D61" s="7" t="s">
        <v>37</v>
      </c>
      <c r="E61" s="7" t="s">
        <v>37</v>
      </c>
      <c r="F61" s="7" t="s">
        <v>37</v>
      </c>
      <c r="G61" s="7" t="s">
        <v>37</v>
      </c>
      <c r="H61" s="7" t="s">
        <v>37</v>
      </c>
      <c r="I61" s="7" t="s">
        <v>37</v>
      </c>
      <c r="J61" s="7" t="s">
        <v>37</v>
      </c>
      <c r="K61" s="7" t="s">
        <v>37</v>
      </c>
    </row>
    <row r="62" spans="1:11" x14ac:dyDescent="0.2">
      <c r="C62" s="18">
        <v>41108.410000000003</v>
      </c>
      <c r="D62" s="18">
        <v>41108.410000000003</v>
      </c>
      <c r="E62" s="20">
        <v>-1326.76</v>
      </c>
      <c r="F62" s="18">
        <v>0</v>
      </c>
      <c r="G62" s="18">
        <v>3447.37</v>
      </c>
      <c r="H62" s="18">
        <v>2120.58</v>
      </c>
      <c r="I62" s="18">
        <v>0.43</v>
      </c>
      <c r="J62" s="18">
        <v>2121.0100000000002</v>
      </c>
      <c r="K62" s="18">
        <v>38987.4</v>
      </c>
    </row>
    <row r="64" spans="1:11" x14ac:dyDescent="0.2">
      <c r="A64" s="12" t="s">
        <v>86</v>
      </c>
    </row>
    <row r="65" spans="1:11" x14ac:dyDescent="0.2">
      <c r="A65" s="2" t="s">
        <v>87</v>
      </c>
      <c r="B65" s="1" t="s">
        <v>88</v>
      </c>
      <c r="C65" s="14">
        <v>847.38</v>
      </c>
      <c r="D65" s="14">
        <v>847.38</v>
      </c>
      <c r="E65" s="19">
        <v>-200.83</v>
      </c>
      <c r="F65" s="19">
        <v>-157.57</v>
      </c>
      <c r="G65" s="14">
        <v>43.26</v>
      </c>
      <c r="H65" s="14">
        <v>0</v>
      </c>
      <c r="I65" s="19">
        <v>-0.05</v>
      </c>
      <c r="J65" s="14">
        <v>-157.62</v>
      </c>
      <c r="K65" s="14">
        <v>1005</v>
      </c>
    </row>
    <row r="66" spans="1:11" x14ac:dyDescent="0.2">
      <c r="A66" s="2" t="s">
        <v>89</v>
      </c>
      <c r="B66" s="1" t="s">
        <v>90</v>
      </c>
      <c r="C66" s="14">
        <v>2851.4</v>
      </c>
      <c r="D66" s="14">
        <v>2851.4</v>
      </c>
      <c r="E66" s="19">
        <v>-145.38</v>
      </c>
      <c r="F66" s="14">
        <v>0</v>
      </c>
      <c r="G66" s="14">
        <v>206.19</v>
      </c>
      <c r="H66" s="14">
        <v>60.82</v>
      </c>
      <c r="I66" s="19">
        <v>-0.02</v>
      </c>
      <c r="J66" s="14">
        <v>60.8</v>
      </c>
      <c r="K66" s="14">
        <v>2790.6</v>
      </c>
    </row>
    <row r="67" spans="1:11" x14ac:dyDescent="0.2">
      <c r="A67" s="2" t="s">
        <v>91</v>
      </c>
      <c r="B67" s="1" t="s">
        <v>92</v>
      </c>
      <c r="C67" s="14">
        <v>1529.22</v>
      </c>
      <c r="D67" s="14">
        <v>1529.22</v>
      </c>
      <c r="E67" s="19">
        <v>-200.63</v>
      </c>
      <c r="F67" s="19">
        <v>-113.73</v>
      </c>
      <c r="G67" s="14">
        <v>86.9</v>
      </c>
      <c r="H67" s="14">
        <v>0</v>
      </c>
      <c r="I67" s="14">
        <v>0.15</v>
      </c>
      <c r="J67" s="14">
        <v>-113.58</v>
      </c>
      <c r="K67" s="14">
        <v>1642.8</v>
      </c>
    </row>
    <row r="68" spans="1:11" x14ac:dyDescent="0.2">
      <c r="A68" s="2" t="s">
        <v>93</v>
      </c>
      <c r="B68" s="1" t="s">
        <v>94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4">
        <v>7.0000000000000007E-2</v>
      </c>
      <c r="J68" s="14">
        <v>-133.06</v>
      </c>
      <c r="K68" s="14">
        <v>1360.8</v>
      </c>
    </row>
    <row r="69" spans="1:11" x14ac:dyDescent="0.2">
      <c r="A69" s="2" t="s">
        <v>95</v>
      </c>
      <c r="B69" s="1" t="s">
        <v>96</v>
      </c>
      <c r="C69" s="14">
        <v>1227.74</v>
      </c>
      <c r="D69" s="14">
        <v>1227.74</v>
      </c>
      <c r="E69" s="19">
        <v>-200.74</v>
      </c>
      <c r="F69" s="19">
        <v>-133.13</v>
      </c>
      <c r="G69" s="14">
        <v>67.61</v>
      </c>
      <c r="H69" s="14">
        <v>0</v>
      </c>
      <c r="I69" s="14">
        <v>7.0000000000000007E-2</v>
      </c>
      <c r="J69" s="14">
        <v>-133.06</v>
      </c>
      <c r="K69" s="14">
        <v>1360.8</v>
      </c>
    </row>
    <row r="70" spans="1:11" x14ac:dyDescent="0.2">
      <c r="A70" s="2" t="s">
        <v>97</v>
      </c>
      <c r="B70" s="1" t="s">
        <v>98</v>
      </c>
      <c r="C70" s="14">
        <v>777.1</v>
      </c>
      <c r="D70" s="14">
        <v>777.1</v>
      </c>
      <c r="E70" s="19">
        <v>-200.83</v>
      </c>
      <c r="F70" s="19">
        <v>-162.07</v>
      </c>
      <c r="G70" s="14">
        <v>38.770000000000003</v>
      </c>
      <c r="H70" s="14">
        <v>0</v>
      </c>
      <c r="I70" s="19">
        <v>-0.03</v>
      </c>
      <c r="J70" s="14">
        <v>-162.1</v>
      </c>
      <c r="K70" s="14">
        <v>939.2</v>
      </c>
    </row>
    <row r="71" spans="1:11" x14ac:dyDescent="0.2">
      <c r="A71" s="2" t="s">
        <v>99</v>
      </c>
      <c r="B71" s="1" t="s">
        <v>100</v>
      </c>
      <c r="C71" s="14">
        <v>1754.13</v>
      </c>
      <c r="D71" s="14">
        <v>1754.13</v>
      </c>
      <c r="E71" s="19">
        <v>-188.71</v>
      </c>
      <c r="F71" s="19">
        <v>-87.42</v>
      </c>
      <c r="G71" s="14">
        <v>101.3</v>
      </c>
      <c r="H71" s="14">
        <v>0</v>
      </c>
      <c r="I71" s="14">
        <v>0.15</v>
      </c>
      <c r="J71" s="14">
        <v>-87.27</v>
      </c>
      <c r="K71" s="14">
        <v>1841.4</v>
      </c>
    </row>
    <row r="72" spans="1:11" x14ac:dyDescent="0.2">
      <c r="A72" s="2" t="s">
        <v>101</v>
      </c>
      <c r="B72" s="1" t="s">
        <v>102</v>
      </c>
      <c r="C72" s="14">
        <v>3466.26</v>
      </c>
      <c r="D72" s="14">
        <v>3466.26</v>
      </c>
      <c r="E72" s="19">
        <v>-125.1</v>
      </c>
      <c r="F72" s="14">
        <v>0</v>
      </c>
      <c r="G72" s="14">
        <v>273.08999999999997</v>
      </c>
      <c r="H72" s="14">
        <v>147.99</v>
      </c>
      <c r="I72" s="19">
        <v>-0.13</v>
      </c>
      <c r="J72" s="14">
        <v>147.86000000000001</v>
      </c>
      <c r="K72" s="14">
        <v>3318.4</v>
      </c>
    </row>
    <row r="73" spans="1:11" x14ac:dyDescent="0.2">
      <c r="A73" s="2" t="s">
        <v>103</v>
      </c>
      <c r="B73" s="1" t="s">
        <v>104</v>
      </c>
      <c r="C73" s="14">
        <v>847.38</v>
      </c>
      <c r="D73" s="14">
        <v>847.38</v>
      </c>
      <c r="E73" s="19">
        <v>-200.83</v>
      </c>
      <c r="F73" s="19">
        <v>-157.57</v>
      </c>
      <c r="G73" s="14">
        <v>43.26</v>
      </c>
      <c r="H73" s="14">
        <v>0</v>
      </c>
      <c r="I73" s="19">
        <v>-0.05</v>
      </c>
      <c r="J73" s="14">
        <v>-157.62</v>
      </c>
      <c r="K73" s="14">
        <v>1005</v>
      </c>
    </row>
    <row r="74" spans="1:11" x14ac:dyDescent="0.2">
      <c r="A74" s="2" t="s">
        <v>105</v>
      </c>
      <c r="B74" s="1" t="s">
        <v>106</v>
      </c>
      <c r="C74" s="14">
        <v>2120.6</v>
      </c>
      <c r="D74" s="14">
        <v>2120.6</v>
      </c>
      <c r="E74" s="19">
        <v>-188.71</v>
      </c>
      <c r="F74" s="19">
        <v>-62.03</v>
      </c>
      <c r="G74" s="14">
        <v>126.68</v>
      </c>
      <c r="H74" s="14">
        <v>0</v>
      </c>
      <c r="I74" s="14">
        <v>0.03</v>
      </c>
      <c r="J74" s="14">
        <v>-62</v>
      </c>
      <c r="K74" s="14">
        <v>2182.6</v>
      </c>
    </row>
    <row r="75" spans="1:11" x14ac:dyDescent="0.2">
      <c r="A75" s="2" t="s">
        <v>107</v>
      </c>
      <c r="B75" s="1" t="s">
        <v>108</v>
      </c>
      <c r="C75" s="14">
        <v>1517.48</v>
      </c>
      <c r="D75" s="14">
        <v>1517.48</v>
      </c>
      <c r="E75" s="19">
        <v>-200.63</v>
      </c>
      <c r="F75" s="19">
        <v>-114.48</v>
      </c>
      <c r="G75" s="14">
        <v>86.15</v>
      </c>
      <c r="H75" s="14">
        <v>0</v>
      </c>
      <c r="I75" s="19">
        <v>-0.04</v>
      </c>
      <c r="J75" s="14">
        <v>-114.52</v>
      </c>
      <c r="K75" s="14">
        <v>1632</v>
      </c>
    </row>
    <row r="76" spans="1:11" s="7" customFormat="1" x14ac:dyDescent="0.2">
      <c r="A76" s="16" t="s">
        <v>36</v>
      </c>
      <c r="C76" s="7" t="s">
        <v>37</v>
      </c>
      <c r="D76" s="7" t="s">
        <v>37</v>
      </c>
      <c r="E76" s="7" t="s">
        <v>37</v>
      </c>
      <c r="F76" s="7" t="s">
        <v>37</v>
      </c>
      <c r="G76" s="7" t="s">
        <v>37</v>
      </c>
      <c r="H76" s="7" t="s">
        <v>37</v>
      </c>
      <c r="I76" s="7" t="s">
        <v>37</v>
      </c>
      <c r="J76" s="7" t="s">
        <v>37</v>
      </c>
      <c r="K76" s="7" t="s">
        <v>37</v>
      </c>
    </row>
    <row r="77" spans="1:11" x14ac:dyDescent="0.2">
      <c r="C77" s="18">
        <v>18166.43</v>
      </c>
      <c r="D77" s="18">
        <v>18166.43</v>
      </c>
      <c r="E77" s="20">
        <v>-2053.13</v>
      </c>
      <c r="F77" s="20">
        <v>-1121.1300000000001</v>
      </c>
      <c r="G77" s="18">
        <v>1140.82</v>
      </c>
      <c r="H77" s="18">
        <v>208.81</v>
      </c>
      <c r="I77" s="18">
        <v>0.15</v>
      </c>
      <c r="J77" s="18">
        <v>-912.17</v>
      </c>
      <c r="K77" s="18">
        <v>19078.599999999999</v>
      </c>
    </row>
    <row r="79" spans="1:11" x14ac:dyDescent="0.2">
      <c r="A79" s="12" t="s">
        <v>109</v>
      </c>
    </row>
    <row r="80" spans="1:11" x14ac:dyDescent="0.2">
      <c r="A80" s="2" t="s">
        <v>110</v>
      </c>
      <c r="B80" s="1" t="s">
        <v>111</v>
      </c>
      <c r="C80" s="14">
        <v>2766.72</v>
      </c>
      <c r="D80" s="14">
        <v>2766.72</v>
      </c>
      <c r="E80" s="19">
        <v>-145.38</v>
      </c>
      <c r="F80" s="14">
        <v>0</v>
      </c>
      <c r="G80" s="14">
        <v>196.98</v>
      </c>
      <c r="H80" s="14">
        <v>51.6</v>
      </c>
      <c r="I80" s="14">
        <v>0.12</v>
      </c>
      <c r="J80" s="14">
        <v>51.72</v>
      </c>
      <c r="K80" s="14">
        <v>2715</v>
      </c>
    </row>
    <row r="81" spans="1:11" x14ac:dyDescent="0.2">
      <c r="A81" s="2" t="s">
        <v>112</v>
      </c>
      <c r="B81" s="1" t="s">
        <v>113</v>
      </c>
      <c r="C81" s="14">
        <v>1453.65</v>
      </c>
      <c r="D81" s="14">
        <v>1453.65</v>
      </c>
      <c r="E81" s="19">
        <v>-200.63</v>
      </c>
      <c r="F81" s="19">
        <v>-118.57</v>
      </c>
      <c r="G81" s="14">
        <v>82.07</v>
      </c>
      <c r="H81" s="14">
        <v>0</v>
      </c>
      <c r="I81" s="14">
        <v>0.02</v>
      </c>
      <c r="J81" s="14">
        <v>-118.55</v>
      </c>
      <c r="K81" s="14">
        <v>1572.2</v>
      </c>
    </row>
    <row r="82" spans="1:11" x14ac:dyDescent="0.2">
      <c r="A82" s="2" t="s">
        <v>114</v>
      </c>
      <c r="B82" s="1" t="s">
        <v>115</v>
      </c>
      <c r="C82" s="14">
        <v>3119.63</v>
      </c>
      <c r="D82" s="14">
        <v>3119.63</v>
      </c>
      <c r="E82" s="19">
        <v>-125.1</v>
      </c>
      <c r="F82" s="14">
        <v>0</v>
      </c>
      <c r="G82" s="14">
        <v>235.38</v>
      </c>
      <c r="H82" s="14">
        <v>110.27</v>
      </c>
      <c r="I82" s="14">
        <v>0.16</v>
      </c>
      <c r="J82" s="14">
        <v>110.43</v>
      </c>
      <c r="K82" s="14">
        <v>3009.2</v>
      </c>
    </row>
    <row r="83" spans="1:11" x14ac:dyDescent="0.2">
      <c r="A83" s="2" t="s">
        <v>116</v>
      </c>
      <c r="B83" s="1" t="s">
        <v>117</v>
      </c>
      <c r="C83" s="14">
        <v>1002.34</v>
      </c>
      <c r="D83" s="14">
        <v>1002.34</v>
      </c>
      <c r="E83" s="19">
        <v>-200.74</v>
      </c>
      <c r="F83" s="19">
        <v>-147.56</v>
      </c>
      <c r="G83" s="14">
        <v>53.18</v>
      </c>
      <c r="H83" s="14">
        <v>0</v>
      </c>
      <c r="I83" s="19">
        <v>-0.1</v>
      </c>
      <c r="J83" s="14">
        <v>-147.66</v>
      </c>
      <c r="K83" s="14">
        <v>1150</v>
      </c>
    </row>
    <row r="84" spans="1:11" x14ac:dyDescent="0.2">
      <c r="A84" s="2" t="s">
        <v>118</v>
      </c>
      <c r="B84" s="1" t="s">
        <v>119</v>
      </c>
      <c r="C84" s="14">
        <v>2756.31</v>
      </c>
      <c r="D84" s="14">
        <v>2756.31</v>
      </c>
      <c r="E84" s="19">
        <v>-145.38</v>
      </c>
      <c r="F84" s="14">
        <v>0</v>
      </c>
      <c r="G84" s="14">
        <v>195.85</v>
      </c>
      <c r="H84" s="14">
        <v>50.47</v>
      </c>
      <c r="I84" s="14">
        <v>0.04</v>
      </c>
      <c r="J84" s="14">
        <v>50.51</v>
      </c>
      <c r="K84" s="14">
        <v>2705.8</v>
      </c>
    </row>
    <row r="85" spans="1:11" s="7" customFormat="1" x14ac:dyDescent="0.2">
      <c r="A85" s="16" t="s">
        <v>36</v>
      </c>
      <c r="C85" s="7" t="s">
        <v>37</v>
      </c>
      <c r="D85" s="7" t="s">
        <v>37</v>
      </c>
      <c r="E85" s="7" t="s">
        <v>37</v>
      </c>
      <c r="F85" s="7" t="s">
        <v>37</v>
      </c>
      <c r="G85" s="7" t="s">
        <v>37</v>
      </c>
      <c r="H85" s="7" t="s">
        <v>37</v>
      </c>
      <c r="I85" s="7" t="s">
        <v>37</v>
      </c>
      <c r="J85" s="7" t="s">
        <v>37</v>
      </c>
      <c r="K85" s="7" t="s">
        <v>37</v>
      </c>
    </row>
    <row r="86" spans="1:11" x14ac:dyDescent="0.2">
      <c r="C86" s="18">
        <v>11098.65</v>
      </c>
      <c r="D86" s="18">
        <v>11098.65</v>
      </c>
      <c r="E86" s="20">
        <v>-817.23</v>
      </c>
      <c r="F86" s="20">
        <v>-266.13</v>
      </c>
      <c r="G86" s="18">
        <v>763.46</v>
      </c>
      <c r="H86" s="18">
        <v>212.34</v>
      </c>
      <c r="I86" s="18">
        <v>0.24</v>
      </c>
      <c r="J86" s="18">
        <v>-53.55</v>
      </c>
      <c r="K86" s="18">
        <v>11152.2</v>
      </c>
    </row>
    <row r="88" spans="1:11" x14ac:dyDescent="0.2">
      <c r="A88" s="12" t="s">
        <v>120</v>
      </c>
    </row>
    <row r="89" spans="1:11" x14ac:dyDescent="0.2">
      <c r="A89" s="2" t="s">
        <v>121</v>
      </c>
      <c r="B89" s="1" t="s">
        <v>122</v>
      </c>
      <c r="C89" s="14">
        <v>1980.03</v>
      </c>
      <c r="D89" s="14">
        <v>1980.03</v>
      </c>
      <c r="E89" s="19">
        <v>-188.71</v>
      </c>
      <c r="F89" s="19">
        <v>-72.959999999999994</v>
      </c>
      <c r="G89" s="14">
        <v>115.75</v>
      </c>
      <c r="H89" s="14">
        <v>0</v>
      </c>
      <c r="I89" s="19">
        <v>-0.01</v>
      </c>
      <c r="J89" s="14">
        <v>-72.97</v>
      </c>
      <c r="K89" s="14">
        <v>2053</v>
      </c>
    </row>
    <row r="90" spans="1:11" x14ac:dyDescent="0.2">
      <c r="A90" s="2" t="s">
        <v>307</v>
      </c>
      <c r="B90" s="1" t="s">
        <v>306</v>
      </c>
      <c r="C90" s="14">
        <v>2407.5</v>
      </c>
      <c r="D90" s="14">
        <v>2407.5</v>
      </c>
      <c r="E90" s="19">
        <v>-160.30000000000001</v>
      </c>
      <c r="F90" s="19">
        <v>-2.4</v>
      </c>
      <c r="G90" s="14">
        <v>157.9</v>
      </c>
      <c r="H90" s="14">
        <v>0</v>
      </c>
      <c r="I90" s="14">
        <v>0.1</v>
      </c>
      <c r="J90" s="14">
        <v>-2.2999999999999998</v>
      </c>
      <c r="K90" s="14">
        <v>2409.8000000000002</v>
      </c>
    </row>
    <row r="91" spans="1:11" s="7" customFormat="1" x14ac:dyDescent="0.2">
      <c r="A91" s="16" t="s">
        <v>36</v>
      </c>
      <c r="C91" s="7" t="s">
        <v>37</v>
      </c>
      <c r="D91" s="7" t="s">
        <v>37</v>
      </c>
      <c r="E91" s="7" t="s">
        <v>37</v>
      </c>
      <c r="F91" s="7" t="s">
        <v>37</v>
      </c>
      <c r="G91" s="7" t="s">
        <v>37</v>
      </c>
      <c r="H91" s="7" t="s">
        <v>37</v>
      </c>
      <c r="I91" s="7" t="s">
        <v>37</v>
      </c>
      <c r="J91" s="7" t="s">
        <v>37</v>
      </c>
      <c r="K91" s="7" t="s">
        <v>37</v>
      </c>
    </row>
    <row r="92" spans="1:11" x14ac:dyDescent="0.2">
      <c r="C92" s="18">
        <v>4387.53</v>
      </c>
      <c r="D92" s="18">
        <v>4387.53</v>
      </c>
      <c r="E92" s="20">
        <v>-349.01</v>
      </c>
      <c r="F92" s="20">
        <v>-75.36</v>
      </c>
      <c r="G92" s="18">
        <v>273.64999999999998</v>
      </c>
      <c r="H92" s="18">
        <v>0</v>
      </c>
      <c r="I92" s="18">
        <v>0.09</v>
      </c>
      <c r="J92" s="18">
        <v>-75.27</v>
      </c>
      <c r="K92" s="18">
        <v>4462.8</v>
      </c>
    </row>
    <row r="94" spans="1:11" x14ac:dyDescent="0.2">
      <c r="A94" s="12" t="s">
        <v>123</v>
      </c>
    </row>
    <row r="95" spans="1:11" x14ac:dyDescent="0.2">
      <c r="A95" s="2" t="s">
        <v>124</v>
      </c>
      <c r="B95" s="1" t="s">
        <v>125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126</v>
      </c>
      <c r="B96" s="1" t="s">
        <v>127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128</v>
      </c>
      <c r="B97" s="1" t="s">
        <v>129</v>
      </c>
      <c r="C97" s="14">
        <v>476.45</v>
      </c>
      <c r="D97" s="14">
        <v>476.45</v>
      </c>
      <c r="E97" s="19">
        <v>-200.83</v>
      </c>
      <c r="F97" s="19">
        <v>-181.31</v>
      </c>
      <c r="G97" s="14">
        <v>19.52</v>
      </c>
      <c r="H97" s="14">
        <v>0</v>
      </c>
      <c r="I97" s="19">
        <v>-0.04</v>
      </c>
      <c r="J97" s="14">
        <v>-181.35</v>
      </c>
      <c r="K97" s="14">
        <v>657.8</v>
      </c>
    </row>
    <row r="98" spans="1:11" x14ac:dyDescent="0.2">
      <c r="A98" s="2" t="s">
        <v>132</v>
      </c>
      <c r="B98" s="1" t="s">
        <v>133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4">
        <v>0.04</v>
      </c>
      <c r="J98" s="14">
        <v>-181.29</v>
      </c>
      <c r="K98" s="14">
        <v>657.4</v>
      </c>
    </row>
    <row r="99" spans="1:11" x14ac:dyDescent="0.2">
      <c r="A99" s="2" t="s">
        <v>134</v>
      </c>
      <c r="B99" s="1" t="s">
        <v>135</v>
      </c>
      <c r="C99" s="14">
        <v>476.11</v>
      </c>
      <c r="D99" s="14">
        <v>476.11</v>
      </c>
      <c r="E99" s="19">
        <v>-200.83</v>
      </c>
      <c r="F99" s="19">
        <v>-181.33</v>
      </c>
      <c r="G99" s="14">
        <v>19.5</v>
      </c>
      <c r="H99" s="14">
        <v>0</v>
      </c>
      <c r="I99" s="14">
        <v>0.04</v>
      </c>
      <c r="J99" s="14">
        <v>-181.29</v>
      </c>
      <c r="K99" s="14">
        <v>657.4</v>
      </c>
    </row>
    <row r="100" spans="1:11" s="7" customFormat="1" x14ac:dyDescent="0.2">
      <c r="A100" s="16" t="s">
        <v>36</v>
      </c>
      <c r="C100" s="7" t="s">
        <v>37</v>
      </c>
      <c r="D100" s="7" t="s">
        <v>37</v>
      </c>
      <c r="E100" s="7" t="s">
        <v>37</v>
      </c>
      <c r="F100" s="7" t="s">
        <v>37</v>
      </c>
      <c r="G100" s="7" t="s">
        <v>37</v>
      </c>
      <c r="H100" s="7" t="s">
        <v>37</v>
      </c>
      <c r="I100" s="7" t="s">
        <v>37</v>
      </c>
      <c r="J100" s="7" t="s">
        <v>37</v>
      </c>
      <c r="K100" s="7" t="s">
        <v>37</v>
      </c>
    </row>
    <row r="101" spans="1:11" x14ac:dyDescent="0.2">
      <c r="C101" s="18">
        <v>2381.5700000000002</v>
      </c>
      <c r="D101" s="18">
        <v>2381.5700000000002</v>
      </c>
      <c r="E101" s="20">
        <v>-1004.15</v>
      </c>
      <c r="F101" s="20">
        <v>-906.59</v>
      </c>
      <c r="G101" s="18">
        <v>97.56</v>
      </c>
      <c r="H101" s="18">
        <v>0</v>
      </c>
      <c r="I101" s="20">
        <v>-0.04</v>
      </c>
      <c r="J101" s="18">
        <v>-906.63</v>
      </c>
      <c r="K101" s="18">
        <v>3288.2</v>
      </c>
    </row>
    <row r="103" spans="1:11" x14ac:dyDescent="0.2">
      <c r="A103" s="12" t="s">
        <v>136</v>
      </c>
    </row>
    <row r="104" spans="1:11" x14ac:dyDescent="0.2">
      <c r="A104" s="2" t="s">
        <v>137</v>
      </c>
      <c r="B104" s="1" t="s">
        <v>138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139</v>
      </c>
      <c r="B105" s="1" t="s">
        <v>140</v>
      </c>
      <c r="C105" s="14">
        <v>917.17</v>
      </c>
      <c r="D105" s="14">
        <v>917.17</v>
      </c>
      <c r="E105" s="19">
        <v>-200.74</v>
      </c>
      <c r="F105" s="19">
        <v>-153.01</v>
      </c>
      <c r="G105" s="14">
        <v>47.73</v>
      </c>
      <c r="H105" s="14">
        <v>0</v>
      </c>
      <c r="I105" s="19">
        <v>-0.02</v>
      </c>
      <c r="J105" s="14">
        <v>-153.03</v>
      </c>
      <c r="K105" s="14">
        <v>1070.2</v>
      </c>
    </row>
    <row r="106" spans="1:11" x14ac:dyDescent="0.2">
      <c r="A106" s="2" t="s">
        <v>141</v>
      </c>
      <c r="B106" s="1" t="s">
        <v>142</v>
      </c>
      <c r="C106" s="14">
        <v>3119.63</v>
      </c>
      <c r="D106" s="14">
        <v>3119.63</v>
      </c>
      <c r="E106" s="19">
        <v>-125.1</v>
      </c>
      <c r="F106" s="14">
        <v>0</v>
      </c>
      <c r="G106" s="14">
        <v>235.38</v>
      </c>
      <c r="H106" s="14">
        <v>110.27</v>
      </c>
      <c r="I106" s="14">
        <v>0.16</v>
      </c>
      <c r="J106" s="14">
        <v>110.43</v>
      </c>
      <c r="K106" s="14">
        <v>3009.2</v>
      </c>
    </row>
    <row r="107" spans="1:11" x14ac:dyDescent="0.2">
      <c r="A107" s="2" t="s">
        <v>143</v>
      </c>
      <c r="B107" s="1" t="s">
        <v>144</v>
      </c>
      <c r="C107" s="14">
        <v>2120.6</v>
      </c>
      <c r="D107" s="14">
        <v>2120.6</v>
      </c>
      <c r="E107" s="19">
        <v>-188.71</v>
      </c>
      <c r="F107" s="19">
        <v>-62.03</v>
      </c>
      <c r="G107" s="14">
        <v>126.68</v>
      </c>
      <c r="H107" s="14">
        <v>0</v>
      </c>
      <c r="I107" s="14">
        <v>0.03</v>
      </c>
      <c r="J107" s="14">
        <v>-62</v>
      </c>
      <c r="K107" s="14">
        <v>2182.6</v>
      </c>
    </row>
    <row r="108" spans="1:11" s="7" customFormat="1" x14ac:dyDescent="0.2">
      <c r="A108" s="16" t="s">
        <v>36</v>
      </c>
      <c r="C108" s="7" t="s">
        <v>37</v>
      </c>
      <c r="D108" s="7" t="s">
        <v>37</v>
      </c>
      <c r="E108" s="7" t="s">
        <v>37</v>
      </c>
      <c r="F108" s="7" t="s">
        <v>37</v>
      </c>
      <c r="G108" s="7" t="s">
        <v>37</v>
      </c>
      <c r="H108" s="7" t="s">
        <v>37</v>
      </c>
      <c r="I108" s="7" t="s">
        <v>37</v>
      </c>
      <c r="J108" s="7" t="s">
        <v>37</v>
      </c>
      <c r="K108" s="7" t="s">
        <v>37</v>
      </c>
    </row>
    <row r="109" spans="1:11" x14ac:dyDescent="0.2">
      <c r="C109" s="18">
        <v>7074.57</v>
      </c>
      <c r="D109" s="18">
        <v>7074.57</v>
      </c>
      <c r="E109" s="20">
        <v>-715.29</v>
      </c>
      <c r="F109" s="20">
        <v>-368.05</v>
      </c>
      <c r="G109" s="18">
        <v>457.52</v>
      </c>
      <c r="H109" s="18">
        <v>110.27</v>
      </c>
      <c r="I109" s="18">
        <v>0.15</v>
      </c>
      <c r="J109" s="18">
        <v>-257.63</v>
      </c>
      <c r="K109" s="18">
        <v>7332.2</v>
      </c>
    </row>
    <row r="111" spans="1:11" x14ac:dyDescent="0.2">
      <c r="A111" s="12" t="s">
        <v>145</v>
      </c>
    </row>
    <row r="112" spans="1:11" x14ac:dyDescent="0.2">
      <c r="A112" s="2" t="s">
        <v>146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147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148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149</v>
      </c>
      <c r="B115" s="1" t="s">
        <v>287</v>
      </c>
      <c r="C115" s="14">
        <v>7645.29</v>
      </c>
      <c r="D115" s="14">
        <v>7645.29</v>
      </c>
      <c r="E115" s="14">
        <v>0</v>
      </c>
      <c r="F115" s="14">
        <v>0</v>
      </c>
      <c r="G115" s="14">
        <v>1085.77</v>
      </c>
      <c r="H115" s="14">
        <v>1085.77</v>
      </c>
      <c r="I115" s="19">
        <v>-0.08</v>
      </c>
      <c r="J115" s="14">
        <v>1085.69</v>
      </c>
      <c r="K115" s="14">
        <v>6559.6</v>
      </c>
    </row>
    <row r="116" spans="1:11" x14ac:dyDescent="0.2">
      <c r="A116" s="2" t="s">
        <v>150</v>
      </c>
      <c r="B116" s="1" t="s">
        <v>287</v>
      </c>
      <c r="C116" s="14">
        <v>4569.6400000000003</v>
      </c>
      <c r="D116" s="14">
        <v>4569.6400000000003</v>
      </c>
      <c r="E116" s="14">
        <v>0</v>
      </c>
      <c r="F116" s="14">
        <v>0</v>
      </c>
      <c r="G116" s="14">
        <v>446.42</v>
      </c>
      <c r="H116" s="14">
        <v>446.42</v>
      </c>
      <c r="I116" s="14">
        <v>0.02</v>
      </c>
      <c r="J116" s="14">
        <v>446.44</v>
      </c>
      <c r="K116" s="14">
        <v>4123.2</v>
      </c>
    </row>
    <row r="117" spans="1:11" x14ac:dyDescent="0.2">
      <c r="A117" s="2" t="s">
        <v>151</v>
      </c>
      <c r="B117" s="1" t="s">
        <v>287</v>
      </c>
      <c r="C117" s="14">
        <v>5174.09</v>
      </c>
      <c r="D117" s="14">
        <v>5174.09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-0.03</v>
      </c>
      <c r="J117" s="14">
        <v>557.89</v>
      </c>
      <c r="K117" s="14">
        <v>4616.2</v>
      </c>
    </row>
    <row r="118" spans="1:11" x14ac:dyDescent="0.2">
      <c r="A118" s="2" t="s">
        <v>152</v>
      </c>
      <c r="B118" s="1" t="s">
        <v>287</v>
      </c>
      <c r="C118" s="14">
        <v>5174.1000000000004</v>
      </c>
      <c r="D118" s="14">
        <v>5174.1000000000004</v>
      </c>
      <c r="E118" s="14">
        <v>0</v>
      </c>
      <c r="F118" s="14">
        <v>0</v>
      </c>
      <c r="G118" s="14">
        <v>557.91999999999996</v>
      </c>
      <c r="H118" s="14">
        <v>557.91999999999996</v>
      </c>
      <c r="I118" s="19">
        <v>-0.02</v>
      </c>
      <c r="J118" s="14">
        <v>557.9</v>
      </c>
      <c r="K118" s="14">
        <v>4616.2</v>
      </c>
    </row>
    <row r="119" spans="1:11" x14ac:dyDescent="0.2">
      <c r="A119" s="2" t="s">
        <v>153</v>
      </c>
      <c r="B119" s="1" t="s">
        <v>287</v>
      </c>
      <c r="C119" s="14">
        <v>4569.6400000000003</v>
      </c>
      <c r="D119" s="14">
        <v>4569.6400000000003</v>
      </c>
      <c r="E119" s="14">
        <v>0</v>
      </c>
      <c r="F119" s="14">
        <v>0</v>
      </c>
      <c r="G119" s="14">
        <v>446.42</v>
      </c>
      <c r="H119" s="14">
        <v>446.42</v>
      </c>
      <c r="I119" s="14">
        <v>0.02</v>
      </c>
      <c r="J119" s="14">
        <v>446.44</v>
      </c>
      <c r="K119" s="14">
        <v>4123.2</v>
      </c>
    </row>
    <row r="120" spans="1:11" x14ac:dyDescent="0.2">
      <c r="A120" s="2" t="s">
        <v>289</v>
      </c>
      <c r="B120" s="1" t="s">
        <v>287</v>
      </c>
      <c r="C120" s="14">
        <v>4569.75</v>
      </c>
      <c r="D120" s="14">
        <v>4569.75</v>
      </c>
      <c r="E120" s="14">
        <v>0</v>
      </c>
      <c r="F120" s="14">
        <v>0</v>
      </c>
      <c r="G120" s="14">
        <v>446.44</v>
      </c>
      <c r="H120" s="14">
        <v>446.44</v>
      </c>
      <c r="I120" s="19">
        <v>-0.09</v>
      </c>
      <c r="J120" s="14">
        <v>446.35</v>
      </c>
      <c r="K120" s="14">
        <v>4123.3999999999996</v>
      </c>
    </row>
    <row r="121" spans="1:11" s="7" customFormat="1" x14ac:dyDescent="0.2">
      <c r="A121" s="16" t="s">
        <v>36</v>
      </c>
      <c r="C121" s="7" t="s">
        <v>37</v>
      </c>
      <c r="D121" s="7" t="s">
        <v>37</v>
      </c>
      <c r="E121" s="7" t="s">
        <v>37</v>
      </c>
      <c r="F121" s="7" t="s">
        <v>37</v>
      </c>
      <c r="G121" s="7" t="s">
        <v>37</v>
      </c>
      <c r="H121" s="7" t="s">
        <v>37</v>
      </c>
      <c r="I121" s="7" t="s">
        <v>37</v>
      </c>
      <c r="J121" s="7" t="s">
        <v>37</v>
      </c>
      <c r="K121" s="7" t="s">
        <v>37</v>
      </c>
    </row>
    <row r="122" spans="1:11" x14ac:dyDescent="0.2">
      <c r="C122" s="18">
        <v>45411.43</v>
      </c>
      <c r="D122" s="18">
        <v>45411.43</v>
      </c>
      <c r="E122" s="18">
        <v>0</v>
      </c>
      <c r="F122" s="18">
        <v>0</v>
      </c>
      <c r="G122" s="18">
        <v>4880.1499999999996</v>
      </c>
      <c r="H122" s="18">
        <v>4880.1499999999996</v>
      </c>
      <c r="I122" s="20">
        <v>-0.12</v>
      </c>
      <c r="J122" s="18">
        <v>4880.03</v>
      </c>
      <c r="K122" s="18">
        <v>40531.4</v>
      </c>
    </row>
    <row r="124" spans="1:11" x14ac:dyDescent="0.2">
      <c r="A124" s="12" t="s">
        <v>154</v>
      </c>
    </row>
    <row r="125" spans="1:11" x14ac:dyDescent="0.2">
      <c r="A125" s="2" t="s">
        <v>155</v>
      </c>
      <c r="B125" s="1" t="s">
        <v>156</v>
      </c>
      <c r="C125" s="14">
        <v>4569.3100000000004</v>
      </c>
      <c r="D125" s="14">
        <v>4569.3100000000004</v>
      </c>
      <c r="E125" s="14">
        <v>0</v>
      </c>
      <c r="F125" s="14">
        <v>0</v>
      </c>
      <c r="G125" s="14">
        <v>446.36</v>
      </c>
      <c r="H125" s="14">
        <v>446.36</v>
      </c>
      <c r="I125" s="14">
        <v>0.15</v>
      </c>
      <c r="J125" s="14">
        <v>446.51</v>
      </c>
      <c r="K125" s="14">
        <v>4122.8</v>
      </c>
    </row>
    <row r="126" spans="1:11" x14ac:dyDescent="0.2">
      <c r="A126" s="2" t="s">
        <v>159</v>
      </c>
      <c r="B126" s="1" t="s">
        <v>160</v>
      </c>
      <c r="C126" s="14">
        <v>2337.91</v>
      </c>
      <c r="D126" s="14">
        <v>2337.91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0.08</v>
      </c>
      <c r="J126" s="14">
        <v>-9.89</v>
      </c>
      <c r="K126" s="14">
        <v>2347.8000000000002</v>
      </c>
    </row>
    <row r="127" spans="1:11" x14ac:dyDescent="0.2">
      <c r="A127" s="2" t="s">
        <v>161</v>
      </c>
      <c r="B127" s="1" t="s">
        <v>299</v>
      </c>
      <c r="C127" s="14">
        <v>2337.9</v>
      </c>
      <c r="D127" s="14">
        <v>2337.9</v>
      </c>
      <c r="E127" s="19">
        <v>-160.30000000000001</v>
      </c>
      <c r="F127" s="19">
        <v>-9.9700000000000006</v>
      </c>
      <c r="G127" s="14">
        <v>150.32</v>
      </c>
      <c r="H127" s="14">
        <v>0</v>
      </c>
      <c r="I127" s="14">
        <v>7.0000000000000007E-2</v>
      </c>
      <c r="J127" s="14">
        <v>-9.9</v>
      </c>
      <c r="K127" s="14">
        <v>2347.8000000000002</v>
      </c>
    </row>
    <row r="128" spans="1:11" s="7" customFormat="1" x14ac:dyDescent="0.2">
      <c r="A128" s="16" t="s">
        <v>36</v>
      </c>
      <c r="C128" s="7" t="s">
        <v>37</v>
      </c>
      <c r="D128" s="7" t="s">
        <v>37</v>
      </c>
      <c r="E128" s="7" t="s">
        <v>37</v>
      </c>
      <c r="F128" s="7" t="s">
        <v>37</v>
      </c>
      <c r="G128" s="7" t="s">
        <v>37</v>
      </c>
      <c r="H128" s="7" t="s">
        <v>37</v>
      </c>
      <c r="I128" s="7" t="s">
        <v>37</v>
      </c>
      <c r="J128" s="7" t="s">
        <v>37</v>
      </c>
      <c r="K128" s="7" t="s">
        <v>37</v>
      </c>
    </row>
    <row r="129" spans="1:11" x14ac:dyDescent="0.2">
      <c r="C129" s="18">
        <v>9245.1200000000008</v>
      </c>
      <c r="D129" s="18">
        <v>9245.1200000000008</v>
      </c>
      <c r="E129" s="20">
        <v>-320.60000000000002</v>
      </c>
      <c r="F129" s="20">
        <v>-19.940000000000001</v>
      </c>
      <c r="G129" s="18">
        <v>747</v>
      </c>
      <c r="H129" s="18">
        <v>446.36</v>
      </c>
      <c r="I129" s="18">
        <v>0.3</v>
      </c>
      <c r="J129" s="18">
        <v>426.72</v>
      </c>
      <c r="K129" s="18">
        <v>8818.4</v>
      </c>
    </row>
    <row r="131" spans="1:11" x14ac:dyDescent="0.2">
      <c r="A131" s="12" t="s">
        <v>163</v>
      </c>
    </row>
    <row r="132" spans="1:11" x14ac:dyDescent="0.2">
      <c r="A132" s="2" t="s">
        <v>164</v>
      </c>
      <c r="B132" s="1" t="s">
        <v>165</v>
      </c>
      <c r="C132" s="14">
        <v>2126.89</v>
      </c>
      <c r="D132" s="14">
        <v>2126.89</v>
      </c>
      <c r="E132" s="19">
        <v>-188.71</v>
      </c>
      <c r="F132" s="19">
        <v>-61.35</v>
      </c>
      <c r="G132" s="14">
        <v>127.37</v>
      </c>
      <c r="H132" s="14">
        <v>0</v>
      </c>
      <c r="I132" s="14">
        <v>0.04</v>
      </c>
      <c r="J132" s="14">
        <v>-61.31</v>
      </c>
      <c r="K132" s="14">
        <v>2188.1999999999998</v>
      </c>
    </row>
    <row r="133" spans="1:11" x14ac:dyDescent="0.2">
      <c r="A133" s="2" t="s">
        <v>166</v>
      </c>
      <c r="B133" s="1" t="s">
        <v>167</v>
      </c>
      <c r="C133" s="14">
        <v>348.78</v>
      </c>
      <c r="D133" s="14">
        <v>348.78</v>
      </c>
      <c r="E133" s="19">
        <v>-200.83</v>
      </c>
      <c r="F133" s="19">
        <v>-189.48</v>
      </c>
      <c r="G133" s="14">
        <v>11.35</v>
      </c>
      <c r="H133" s="14">
        <v>0</v>
      </c>
      <c r="I133" s="14">
        <v>0.06</v>
      </c>
      <c r="J133" s="14">
        <v>-189.42</v>
      </c>
      <c r="K133" s="14">
        <v>538.20000000000005</v>
      </c>
    </row>
    <row r="134" spans="1:11" x14ac:dyDescent="0.2">
      <c r="A134" s="2" t="s">
        <v>168</v>
      </c>
      <c r="B134" s="1" t="s">
        <v>169</v>
      </c>
      <c r="C134" s="14">
        <v>3119.63</v>
      </c>
      <c r="D134" s="14">
        <v>3119.63</v>
      </c>
      <c r="E134" s="19">
        <v>-125.1</v>
      </c>
      <c r="F134" s="14">
        <v>0</v>
      </c>
      <c r="G134" s="14">
        <v>235.38</v>
      </c>
      <c r="H134" s="14">
        <v>110.27</v>
      </c>
      <c r="I134" s="14">
        <v>0.16</v>
      </c>
      <c r="J134" s="14">
        <v>110.43</v>
      </c>
      <c r="K134" s="14">
        <v>3009.2</v>
      </c>
    </row>
    <row r="135" spans="1:11" x14ac:dyDescent="0.2">
      <c r="A135" s="2" t="s">
        <v>170</v>
      </c>
      <c r="B135" s="1" t="s">
        <v>171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4">
        <v>0.12</v>
      </c>
      <c r="J135" s="14">
        <v>51.72</v>
      </c>
      <c r="K135" s="14">
        <v>2715</v>
      </c>
    </row>
    <row r="136" spans="1:11" x14ac:dyDescent="0.2">
      <c r="A136" s="2" t="s">
        <v>172</v>
      </c>
      <c r="B136" s="1" t="s">
        <v>173</v>
      </c>
      <c r="C136" s="14">
        <v>2766.72</v>
      </c>
      <c r="D136" s="14">
        <v>2766.72</v>
      </c>
      <c r="E136" s="19">
        <v>-145.38</v>
      </c>
      <c r="F136" s="14">
        <v>0</v>
      </c>
      <c r="G136" s="14">
        <v>196.98</v>
      </c>
      <c r="H136" s="14">
        <v>51.6</v>
      </c>
      <c r="I136" s="14">
        <v>0.12</v>
      </c>
      <c r="J136" s="14">
        <v>51.72</v>
      </c>
      <c r="K136" s="14">
        <v>2715</v>
      </c>
    </row>
    <row r="137" spans="1:11" x14ac:dyDescent="0.2">
      <c r="A137" s="2" t="s">
        <v>174</v>
      </c>
      <c r="B137" s="1" t="s">
        <v>175</v>
      </c>
      <c r="C137" s="14">
        <v>3209.27</v>
      </c>
      <c r="D137" s="14">
        <v>3209.27</v>
      </c>
      <c r="E137" s="19">
        <v>-125.1</v>
      </c>
      <c r="F137" s="14">
        <v>0</v>
      </c>
      <c r="G137" s="14">
        <v>245.13</v>
      </c>
      <c r="H137" s="14">
        <v>120.03</v>
      </c>
      <c r="I137" s="14">
        <v>0.04</v>
      </c>
      <c r="J137" s="14">
        <v>120.07</v>
      </c>
      <c r="K137" s="14">
        <v>3089.2</v>
      </c>
    </row>
    <row r="138" spans="1:11" x14ac:dyDescent="0.2">
      <c r="A138" s="2" t="s">
        <v>176</v>
      </c>
      <c r="B138" s="1" t="s">
        <v>177</v>
      </c>
      <c r="C138" s="14">
        <v>2371.48</v>
      </c>
      <c r="D138" s="14">
        <v>2371.48</v>
      </c>
      <c r="E138" s="19">
        <v>-160.30000000000001</v>
      </c>
      <c r="F138" s="19">
        <v>-6.32</v>
      </c>
      <c r="G138" s="14">
        <v>153.97999999999999</v>
      </c>
      <c r="H138" s="14">
        <v>0</v>
      </c>
      <c r="I138" s="14">
        <v>0</v>
      </c>
      <c r="J138" s="14">
        <v>-6.32</v>
      </c>
      <c r="K138" s="14">
        <v>2377.8000000000002</v>
      </c>
    </row>
    <row r="139" spans="1:11" x14ac:dyDescent="0.2">
      <c r="A139" s="2" t="s">
        <v>178</v>
      </c>
      <c r="B139" s="1" t="s">
        <v>179</v>
      </c>
      <c r="C139" s="14">
        <v>3102.77</v>
      </c>
      <c r="D139" s="14">
        <v>3102.77</v>
      </c>
      <c r="E139" s="19">
        <v>-125.1</v>
      </c>
      <c r="F139" s="14">
        <v>0</v>
      </c>
      <c r="G139" s="14">
        <v>233.54</v>
      </c>
      <c r="H139" s="14">
        <v>108.44</v>
      </c>
      <c r="I139" s="14">
        <v>0.13</v>
      </c>
      <c r="J139" s="14">
        <v>108.57</v>
      </c>
      <c r="K139" s="14">
        <v>2994.2</v>
      </c>
    </row>
    <row r="140" spans="1:11" x14ac:dyDescent="0.2">
      <c r="A140" s="2" t="s">
        <v>180</v>
      </c>
      <c r="B140" s="1" t="s">
        <v>181</v>
      </c>
      <c r="C140" s="14">
        <v>3119.63</v>
      </c>
      <c r="D140" s="14">
        <v>3119.63</v>
      </c>
      <c r="E140" s="19">
        <v>-125.1</v>
      </c>
      <c r="F140" s="14">
        <v>0</v>
      </c>
      <c r="G140" s="14">
        <v>235.38</v>
      </c>
      <c r="H140" s="14">
        <v>110.27</v>
      </c>
      <c r="I140" s="14">
        <v>0.16</v>
      </c>
      <c r="J140" s="14">
        <v>110.43</v>
      </c>
      <c r="K140" s="14">
        <v>3009.2</v>
      </c>
    </row>
    <row r="141" spans="1:11" x14ac:dyDescent="0.2">
      <c r="A141" s="2" t="s">
        <v>182</v>
      </c>
      <c r="B141" s="1" t="s">
        <v>183</v>
      </c>
      <c r="C141" s="14">
        <v>2120.6</v>
      </c>
      <c r="D141" s="14">
        <v>2120.6</v>
      </c>
      <c r="E141" s="19">
        <v>-188.71</v>
      </c>
      <c r="F141" s="19">
        <v>-62.03</v>
      </c>
      <c r="G141" s="14">
        <v>126.68</v>
      </c>
      <c r="H141" s="14">
        <v>0</v>
      </c>
      <c r="I141" s="14">
        <v>0.03</v>
      </c>
      <c r="J141" s="14">
        <v>-62</v>
      </c>
      <c r="K141" s="14">
        <v>2182.6</v>
      </c>
    </row>
    <row r="142" spans="1:11" x14ac:dyDescent="0.2">
      <c r="A142" s="2" t="s">
        <v>186</v>
      </c>
      <c r="B142" s="1" t="s">
        <v>187</v>
      </c>
      <c r="C142" s="14">
        <v>2371.48</v>
      </c>
      <c r="D142" s="14">
        <v>2371.48</v>
      </c>
      <c r="E142" s="19">
        <v>-160.30000000000001</v>
      </c>
      <c r="F142" s="19">
        <v>-6.32</v>
      </c>
      <c r="G142" s="14">
        <v>153.97999999999999</v>
      </c>
      <c r="H142" s="14">
        <v>0</v>
      </c>
      <c r="I142" s="14">
        <v>0</v>
      </c>
      <c r="J142" s="14">
        <v>-6.32</v>
      </c>
      <c r="K142" s="14">
        <v>2377.8000000000002</v>
      </c>
    </row>
    <row r="143" spans="1:11" x14ac:dyDescent="0.2">
      <c r="A143" s="2" t="s">
        <v>190</v>
      </c>
      <c r="B143" s="1" t="s">
        <v>191</v>
      </c>
      <c r="C143" s="14">
        <v>2766.72</v>
      </c>
      <c r="D143" s="14">
        <v>2766.72</v>
      </c>
      <c r="E143" s="19">
        <v>-145.38</v>
      </c>
      <c r="F143" s="14">
        <v>0</v>
      </c>
      <c r="G143" s="14">
        <v>196.98</v>
      </c>
      <c r="H143" s="14">
        <v>51.6</v>
      </c>
      <c r="I143" s="14">
        <v>0.12</v>
      </c>
      <c r="J143" s="14">
        <v>51.72</v>
      </c>
      <c r="K143" s="14">
        <v>2715</v>
      </c>
    </row>
    <row r="144" spans="1:11" x14ac:dyDescent="0.2">
      <c r="A144" s="2" t="s">
        <v>192</v>
      </c>
      <c r="B144" s="1" t="s">
        <v>193</v>
      </c>
      <c r="C144" s="14">
        <v>3783.61</v>
      </c>
      <c r="D144" s="14">
        <v>3783.61</v>
      </c>
      <c r="E144" s="14">
        <v>0</v>
      </c>
      <c r="F144" s="14">
        <v>0</v>
      </c>
      <c r="G144" s="14">
        <v>314.41000000000003</v>
      </c>
      <c r="H144" s="14">
        <v>314.41000000000003</v>
      </c>
      <c r="I144" s="14">
        <v>0</v>
      </c>
      <c r="J144" s="14">
        <v>314.41000000000003</v>
      </c>
      <c r="K144" s="14">
        <v>3469.2</v>
      </c>
    </row>
    <row r="145" spans="1:11" x14ac:dyDescent="0.2">
      <c r="A145" s="2" t="s">
        <v>194</v>
      </c>
      <c r="B145" s="1" t="s">
        <v>195</v>
      </c>
      <c r="C145" s="14">
        <v>1517.48</v>
      </c>
      <c r="D145" s="14">
        <v>1517.48</v>
      </c>
      <c r="E145" s="19">
        <v>-200.63</v>
      </c>
      <c r="F145" s="19">
        <v>-114.48</v>
      </c>
      <c r="G145" s="14">
        <v>86.15</v>
      </c>
      <c r="H145" s="14">
        <v>0</v>
      </c>
      <c r="I145" s="19">
        <v>-0.04</v>
      </c>
      <c r="J145" s="14">
        <v>-114.52</v>
      </c>
      <c r="K145" s="14">
        <v>1632</v>
      </c>
    </row>
    <row r="146" spans="1:11" x14ac:dyDescent="0.2">
      <c r="A146" s="2" t="s">
        <v>196</v>
      </c>
      <c r="B146" s="1" t="s">
        <v>197</v>
      </c>
      <c r="C146" s="14">
        <v>2608.63</v>
      </c>
      <c r="D146" s="14">
        <v>2608.63</v>
      </c>
      <c r="E146" s="19">
        <v>-160.30000000000001</v>
      </c>
      <c r="F146" s="14">
        <v>0</v>
      </c>
      <c r="G146" s="14">
        <v>179.78</v>
      </c>
      <c r="H146" s="14">
        <v>19.48</v>
      </c>
      <c r="I146" s="19">
        <v>-0.05</v>
      </c>
      <c r="J146" s="14">
        <v>19.43</v>
      </c>
      <c r="K146" s="14">
        <v>2589.1999999999998</v>
      </c>
    </row>
    <row r="147" spans="1:11" x14ac:dyDescent="0.2">
      <c r="A147" s="2" t="s">
        <v>198</v>
      </c>
      <c r="B147" s="1" t="s">
        <v>199</v>
      </c>
      <c r="C147" s="14">
        <v>3307.5</v>
      </c>
      <c r="D147" s="14">
        <v>3307.5</v>
      </c>
      <c r="E147" s="19">
        <v>-125.1</v>
      </c>
      <c r="F147" s="14">
        <v>0</v>
      </c>
      <c r="G147" s="14">
        <v>255.82</v>
      </c>
      <c r="H147" s="14">
        <v>130.71</v>
      </c>
      <c r="I147" s="19">
        <v>-0.01</v>
      </c>
      <c r="J147" s="14">
        <v>130.69999999999999</v>
      </c>
      <c r="K147" s="14">
        <v>3176.8</v>
      </c>
    </row>
    <row r="148" spans="1:11" x14ac:dyDescent="0.2">
      <c r="A148" s="2" t="s">
        <v>200</v>
      </c>
      <c r="B148" s="1" t="s">
        <v>201</v>
      </c>
      <c r="C148" s="14">
        <v>2765.73</v>
      </c>
      <c r="D148" s="14">
        <v>2765.73</v>
      </c>
      <c r="E148" s="19">
        <v>-145.38</v>
      </c>
      <c r="F148" s="14">
        <v>0</v>
      </c>
      <c r="G148" s="14">
        <v>196.87</v>
      </c>
      <c r="H148" s="14">
        <v>51.5</v>
      </c>
      <c r="I148" s="14">
        <v>0.03</v>
      </c>
      <c r="J148" s="14">
        <v>51.53</v>
      </c>
      <c r="K148" s="14">
        <v>2714.2</v>
      </c>
    </row>
    <row r="149" spans="1:11" x14ac:dyDescent="0.2">
      <c r="A149" s="2" t="s">
        <v>202</v>
      </c>
      <c r="B149" s="1" t="s">
        <v>203</v>
      </c>
      <c r="C149" s="14">
        <v>2437.63</v>
      </c>
      <c r="D149" s="14">
        <v>2437.63</v>
      </c>
      <c r="E149" s="19">
        <v>-160.30000000000001</v>
      </c>
      <c r="F149" s="14">
        <v>0</v>
      </c>
      <c r="G149" s="14">
        <v>161.16999999999999</v>
      </c>
      <c r="H149" s="14">
        <v>0.88</v>
      </c>
      <c r="I149" s="14">
        <v>0.15</v>
      </c>
      <c r="J149" s="14">
        <v>1.03</v>
      </c>
      <c r="K149" s="14">
        <v>2436.6</v>
      </c>
    </row>
    <row r="150" spans="1:11" x14ac:dyDescent="0.2">
      <c r="A150" s="2" t="s">
        <v>204</v>
      </c>
      <c r="B150" s="1" t="s">
        <v>205</v>
      </c>
      <c r="C150" s="14">
        <v>3859.85</v>
      </c>
      <c r="D150" s="14">
        <v>3859.85</v>
      </c>
      <c r="E150" s="14">
        <v>0</v>
      </c>
      <c r="F150" s="14">
        <v>0</v>
      </c>
      <c r="G150" s="14">
        <v>326.61</v>
      </c>
      <c r="H150" s="14">
        <v>326.61</v>
      </c>
      <c r="I150" s="14">
        <v>0.04</v>
      </c>
      <c r="J150" s="14">
        <v>326.64999999999998</v>
      </c>
      <c r="K150" s="14">
        <v>3533.2</v>
      </c>
    </row>
    <row r="151" spans="1:11" x14ac:dyDescent="0.2">
      <c r="A151" s="2" t="s">
        <v>305</v>
      </c>
      <c r="B151" s="1" t="s">
        <v>304</v>
      </c>
      <c r="C151" s="14">
        <v>2355</v>
      </c>
      <c r="D151" s="14">
        <v>2355</v>
      </c>
      <c r="E151" s="19">
        <v>-160.30000000000001</v>
      </c>
      <c r="F151" s="19">
        <v>-8.11</v>
      </c>
      <c r="G151" s="14">
        <v>152.18</v>
      </c>
      <c r="H151" s="14">
        <v>0</v>
      </c>
      <c r="I151" s="19">
        <v>-0.09</v>
      </c>
      <c r="J151" s="14">
        <v>-8.1999999999999993</v>
      </c>
      <c r="K151" s="14">
        <v>2363.1999999999998</v>
      </c>
    </row>
    <row r="152" spans="1:11" s="7" customFormat="1" x14ac:dyDescent="0.2">
      <c r="A152" s="16" t="s">
        <v>36</v>
      </c>
      <c r="C152" s="7" t="s">
        <v>37</v>
      </c>
      <c r="D152" s="7" t="s">
        <v>37</v>
      </c>
      <c r="E152" s="7" t="s">
        <v>37</v>
      </c>
      <c r="F152" s="7" t="s">
        <v>37</v>
      </c>
      <c r="G152" s="7" t="s">
        <v>37</v>
      </c>
      <c r="H152" s="7" t="s">
        <v>37</v>
      </c>
      <c r="I152" s="7" t="s">
        <v>37</v>
      </c>
      <c r="J152" s="7" t="s">
        <v>37</v>
      </c>
      <c r="K152" s="7" t="s">
        <v>37</v>
      </c>
    </row>
    <row r="153" spans="1:11" x14ac:dyDescent="0.2">
      <c r="C153" s="18">
        <v>52826.12</v>
      </c>
      <c r="D153" s="18">
        <v>52826.12</v>
      </c>
      <c r="E153" s="20">
        <v>-2787.4</v>
      </c>
      <c r="F153" s="20">
        <v>-448.09</v>
      </c>
      <c r="G153" s="18">
        <v>3786.72</v>
      </c>
      <c r="H153" s="18">
        <v>1447.4</v>
      </c>
      <c r="I153" s="18">
        <v>1.01</v>
      </c>
      <c r="J153" s="18">
        <v>1000.32</v>
      </c>
      <c r="K153" s="18">
        <v>51825.8</v>
      </c>
    </row>
    <row r="155" spans="1:11" x14ac:dyDescent="0.2">
      <c r="A155" s="12" t="s">
        <v>206</v>
      </c>
    </row>
    <row r="156" spans="1:11" x14ac:dyDescent="0.2">
      <c r="A156" s="2" t="s">
        <v>207</v>
      </c>
      <c r="B156" s="1" t="s">
        <v>208</v>
      </c>
      <c r="C156" s="14">
        <v>2127.2199999999998</v>
      </c>
      <c r="D156" s="14">
        <v>2127.2199999999998</v>
      </c>
      <c r="E156" s="19">
        <v>-188.71</v>
      </c>
      <c r="F156" s="19">
        <v>-61.31</v>
      </c>
      <c r="G156" s="14">
        <v>127.4</v>
      </c>
      <c r="H156" s="14">
        <v>0</v>
      </c>
      <c r="I156" s="19">
        <v>-7.0000000000000007E-2</v>
      </c>
      <c r="J156" s="14">
        <v>-61.38</v>
      </c>
      <c r="K156" s="14">
        <v>2188.6</v>
      </c>
    </row>
    <row r="157" spans="1:11" x14ac:dyDescent="0.2">
      <c r="A157" s="2" t="s">
        <v>209</v>
      </c>
      <c r="B157" s="1" t="s">
        <v>210</v>
      </c>
      <c r="C157" s="14">
        <v>2761.76</v>
      </c>
      <c r="D157" s="14">
        <v>2761.76</v>
      </c>
      <c r="E157" s="19">
        <v>-145.38</v>
      </c>
      <c r="F157" s="14">
        <v>0</v>
      </c>
      <c r="G157" s="14">
        <v>196.44</v>
      </c>
      <c r="H157" s="14">
        <v>51.06</v>
      </c>
      <c r="I157" s="19">
        <v>-0.1</v>
      </c>
      <c r="J157" s="14">
        <v>50.96</v>
      </c>
      <c r="K157" s="14">
        <v>2710.8</v>
      </c>
    </row>
    <row r="158" spans="1:11" x14ac:dyDescent="0.2">
      <c r="A158" s="2" t="s">
        <v>211</v>
      </c>
      <c r="B158" s="1" t="s">
        <v>212</v>
      </c>
      <c r="C158" s="14">
        <v>1980.03</v>
      </c>
      <c r="D158" s="14">
        <v>1980.03</v>
      </c>
      <c r="E158" s="19">
        <v>-188.71</v>
      </c>
      <c r="F158" s="19">
        <v>-72.959999999999994</v>
      </c>
      <c r="G158" s="14">
        <v>115.75</v>
      </c>
      <c r="H158" s="14">
        <v>0</v>
      </c>
      <c r="I158" s="19">
        <v>-0.01</v>
      </c>
      <c r="J158" s="14">
        <v>-72.97</v>
      </c>
      <c r="K158" s="14">
        <v>2053</v>
      </c>
    </row>
    <row r="159" spans="1:11" x14ac:dyDescent="0.2">
      <c r="A159" s="2" t="s">
        <v>213</v>
      </c>
      <c r="B159" s="1" t="s">
        <v>214</v>
      </c>
      <c r="C159" s="14">
        <v>1589.25</v>
      </c>
      <c r="D159" s="14">
        <v>1589.25</v>
      </c>
      <c r="E159" s="19">
        <v>-200.63</v>
      </c>
      <c r="F159" s="19">
        <v>-109.89</v>
      </c>
      <c r="G159" s="14">
        <v>90.74</v>
      </c>
      <c r="H159" s="14">
        <v>0</v>
      </c>
      <c r="I159" s="19">
        <v>-0.06</v>
      </c>
      <c r="J159" s="14">
        <v>-109.95</v>
      </c>
      <c r="K159" s="14">
        <v>1699.2</v>
      </c>
    </row>
    <row r="160" spans="1:11" x14ac:dyDescent="0.2">
      <c r="A160" s="2" t="s">
        <v>215</v>
      </c>
      <c r="B160" s="1" t="s">
        <v>216</v>
      </c>
      <c r="C160" s="14">
        <v>760.06</v>
      </c>
      <c r="D160" s="14">
        <v>760.06</v>
      </c>
      <c r="E160" s="19">
        <v>-200.83</v>
      </c>
      <c r="F160" s="19">
        <v>-163.16</v>
      </c>
      <c r="G160" s="14">
        <v>37.68</v>
      </c>
      <c r="H160" s="14">
        <v>0</v>
      </c>
      <c r="I160" s="14">
        <v>0.02</v>
      </c>
      <c r="J160" s="14">
        <v>-163.13999999999999</v>
      </c>
      <c r="K160" s="14">
        <v>923.2</v>
      </c>
    </row>
    <row r="161" spans="1:11" x14ac:dyDescent="0.2">
      <c r="A161" s="2" t="s">
        <v>217</v>
      </c>
      <c r="B161" s="1" t="s">
        <v>218</v>
      </c>
      <c r="C161" s="14">
        <v>2446.39</v>
      </c>
      <c r="D161" s="14">
        <v>2446.39</v>
      </c>
      <c r="E161" s="19">
        <v>-160.30000000000001</v>
      </c>
      <c r="F161" s="14">
        <v>0</v>
      </c>
      <c r="G161" s="14">
        <v>162.13</v>
      </c>
      <c r="H161" s="14">
        <v>1.83</v>
      </c>
      <c r="I161" s="19">
        <v>-0.04</v>
      </c>
      <c r="J161" s="14">
        <v>1.79</v>
      </c>
      <c r="K161" s="14">
        <v>2444.6</v>
      </c>
    </row>
    <row r="162" spans="1:11" x14ac:dyDescent="0.2">
      <c r="A162" s="2" t="s">
        <v>219</v>
      </c>
      <c r="B162" s="1" t="s">
        <v>220</v>
      </c>
      <c r="C162" s="14">
        <v>2646</v>
      </c>
      <c r="D162" s="14">
        <v>2646</v>
      </c>
      <c r="E162" s="19">
        <v>-145.38</v>
      </c>
      <c r="F162" s="14">
        <v>0</v>
      </c>
      <c r="G162" s="14">
        <v>183.85</v>
      </c>
      <c r="H162" s="14">
        <v>38.47</v>
      </c>
      <c r="I162" s="19">
        <v>-7.0000000000000007E-2</v>
      </c>
      <c r="J162" s="14">
        <v>38.4</v>
      </c>
      <c r="K162" s="14">
        <v>2607.6</v>
      </c>
    </row>
    <row r="163" spans="1:11" x14ac:dyDescent="0.2">
      <c r="A163" s="2" t="s">
        <v>221</v>
      </c>
      <c r="B163" s="1" t="s">
        <v>222</v>
      </c>
      <c r="C163" s="14">
        <v>847.22</v>
      </c>
      <c r="D163" s="14">
        <v>847.22</v>
      </c>
      <c r="E163" s="19">
        <v>-200.83</v>
      </c>
      <c r="F163" s="19">
        <v>-157.58000000000001</v>
      </c>
      <c r="G163" s="14">
        <v>43.25</v>
      </c>
      <c r="H163" s="14">
        <v>0</v>
      </c>
      <c r="I163" s="14">
        <v>0</v>
      </c>
      <c r="J163" s="14">
        <v>-157.58000000000001</v>
      </c>
      <c r="K163" s="14">
        <v>1004.8</v>
      </c>
    </row>
    <row r="164" spans="1:11" x14ac:dyDescent="0.2">
      <c r="A164" s="2" t="s">
        <v>223</v>
      </c>
      <c r="B164" s="1" t="s">
        <v>224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225</v>
      </c>
      <c r="B165" s="1" t="s">
        <v>296</v>
      </c>
      <c r="C165" s="14">
        <v>121.55</v>
      </c>
      <c r="D165" s="14">
        <v>121.55</v>
      </c>
      <c r="E165" s="19">
        <v>-200.83</v>
      </c>
      <c r="F165" s="19">
        <v>-198.5</v>
      </c>
      <c r="G165" s="14">
        <v>2.33</v>
      </c>
      <c r="H165" s="14">
        <v>0</v>
      </c>
      <c r="I165" s="14">
        <v>0.05</v>
      </c>
      <c r="J165" s="14">
        <v>-198.45</v>
      </c>
      <c r="K165" s="14">
        <v>320</v>
      </c>
    </row>
    <row r="166" spans="1:11" x14ac:dyDescent="0.2">
      <c r="A166" s="2" t="s">
        <v>227</v>
      </c>
      <c r="B166" s="1" t="s">
        <v>228</v>
      </c>
      <c r="C166" s="14">
        <v>2766.72</v>
      </c>
      <c r="D166" s="14">
        <v>2766.72</v>
      </c>
      <c r="E166" s="19">
        <v>-145.38</v>
      </c>
      <c r="F166" s="14">
        <v>0</v>
      </c>
      <c r="G166" s="14">
        <v>196.98</v>
      </c>
      <c r="H166" s="14">
        <v>51.6</v>
      </c>
      <c r="I166" s="14">
        <v>0.12</v>
      </c>
      <c r="J166" s="14">
        <v>51.72</v>
      </c>
      <c r="K166" s="14">
        <v>2715</v>
      </c>
    </row>
    <row r="167" spans="1:11" x14ac:dyDescent="0.2">
      <c r="A167" s="2" t="s">
        <v>229</v>
      </c>
      <c r="B167" s="1" t="s">
        <v>230</v>
      </c>
      <c r="C167" s="14">
        <v>1980.03</v>
      </c>
      <c r="D167" s="14">
        <v>1980.03</v>
      </c>
      <c r="E167" s="19">
        <v>-188.71</v>
      </c>
      <c r="F167" s="19">
        <v>-72.959999999999994</v>
      </c>
      <c r="G167" s="14">
        <v>115.75</v>
      </c>
      <c r="H167" s="14">
        <v>0</v>
      </c>
      <c r="I167" s="19">
        <v>-0.01</v>
      </c>
      <c r="J167" s="14">
        <v>-72.97</v>
      </c>
      <c r="K167" s="14">
        <v>2053</v>
      </c>
    </row>
    <row r="168" spans="1:11" x14ac:dyDescent="0.2">
      <c r="A168" s="2" t="s">
        <v>231</v>
      </c>
      <c r="B168" s="1" t="s">
        <v>232</v>
      </c>
      <c r="C168" s="14">
        <v>2766.72</v>
      </c>
      <c r="D168" s="14">
        <v>2766.72</v>
      </c>
      <c r="E168" s="19">
        <v>-145.38</v>
      </c>
      <c r="F168" s="14">
        <v>0</v>
      </c>
      <c r="G168" s="14">
        <v>196.98</v>
      </c>
      <c r="H168" s="14">
        <v>51.6</v>
      </c>
      <c r="I168" s="14">
        <v>0.12</v>
      </c>
      <c r="J168" s="14">
        <v>51.72</v>
      </c>
      <c r="K168" s="14">
        <v>2715</v>
      </c>
    </row>
    <row r="169" spans="1:11" x14ac:dyDescent="0.2">
      <c r="A169" s="2" t="s">
        <v>233</v>
      </c>
      <c r="B169" s="1" t="s">
        <v>234</v>
      </c>
      <c r="C169" s="14">
        <v>847.22</v>
      </c>
      <c r="D169" s="14">
        <v>847.22</v>
      </c>
      <c r="E169" s="19">
        <v>-200.83</v>
      </c>
      <c r="F169" s="19">
        <v>-157.58000000000001</v>
      </c>
      <c r="G169" s="14">
        <v>43.25</v>
      </c>
      <c r="H169" s="14">
        <v>0</v>
      </c>
      <c r="I169" s="14">
        <v>0</v>
      </c>
      <c r="J169" s="14">
        <v>-157.58000000000001</v>
      </c>
      <c r="K169" s="14">
        <v>1004.8</v>
      </c>
    </row>
    <row r="170" spans="1:11" x14ac:dyDescent="0.2">
      <c r="A170" s="2" t="s">
        <v>235</v>
      </c>
      <c r="B170" s="1" t="s">
        <v>236</v>
      </c>
      <c r="C170" s="14">
        <v>8524.5</v>
      </c>
      <c r="D170" s="14">
        <v>8524.5</v>
      </c>
      <c r="E170" s="14">
        <v>0</v>
      </c>
      <c r="F170" s="14">
        <v>0</v>
      </c>
      <c r="G170" s="14">
        <v>1273.57</v>
      </c>
      <c r="H170" s="14">
        <v>1273.57</v>
      </c>
      <c r="I170" s="14">
        <v>0.13</v>
      </c>
      <c r="J170" s="14">
        <v>1273.7</v>
      </c>
      <c r="K170" s="14">
        <v>7250.8</v>
      </c>
    </row>
    <row r="171" spans="1:11" x14ac:dyDescent="0.2">
      <c r="A171" s="2" t="s">
        <v>237</v>
      </c>
      <c r="B171" s="1" t="s">
        <v>238</v>
      </c>
      <c r="C171" s="14">
        <v>2126.89</v>
      </c>
      <c r="D171" s="14">
        <v>2126.89</v>
      </c>
      <c r="E171" s="19">
        <v>-188.71</v>
      </c>
      <c r="F171" s="19">
        <v>-61.35</v>
      </c>
      <c r="G171" s="14">
        <v>127.37</v>
      </c>
      <c r="H171" s="14">
        <v>0</v>
      </c>
      <c r="I171" s="14">
        <v>0.04</v>
      </c>
      <c r="J171" s="14">
        <v>-61.31</v>
      </c>
      <c r="K171" s="14">
        <v>2188.1999999999998</v>
      </c>
    </row>
    <row r="172" spans="1:11" x14ac:dyDescent="0.2">
      <c r="A172" s="2" t="s">
        <v>239</v>
      </c>
      <c r="B172" s="1" t="s">
        <v>240</v>
      </c>
      <c r="C172" s="14">
        <v>2120.6</v>
      </c>
      <c r="D172" s="14">
        <v>2120.6</v>
      </c>
      <c r="E172" s="19">
        <v>-188.71</v>
      </c>
      <c r="F172" s="19">
        <v>-62.03</v>
      </c>
      <c r="G172" s="14">
        <v>126.68</v>
      </c>
      <c r="H172" s="14">
        <v>0</v>
      </c>
      <c r="I172" s="14">
        <v>0.03</v>
      </c>
      <c r="J172" s="14">
        <v>-62</v>
      </c>
      <c r="K172" s="14">
        <v>2182.6</v>
      </c>
    </row>
    <row r="173" spans="1:11" x14ac:dyDescent="0.2">
      <c r="A173" s="2" t="s">
        <v>241</v>
      </c>
      <c r="B173" s="1" t="s">
        <v>294</v>
      </c>
      <c r="C173" s="14">
        <v>2126.89</v>
      </c>
      <c r="D173" s="14">
        <v>2126.89</v>
      </c>
      <c r="E173" s="19">
        <v>-188.71</v>
      </c>
      <c r="F173" s="19">
        <v>-61.35</v>
      </c>
      <c r="G173" s="14">
        <v>127.37</v>
      </c>
      <c r="H173" s="14">
        <v>0</v>
      </c>
      <c r="I173" s="14">
        <v>0.04</v>
      </c>
      <c r="J173" s="14">
        <v>-61.31</v>
      </c>
      <c r="K173" s="14">
        <v>2188.1999999999998</v>
      </c>
    </row>
    <row r="174" spans="1:11" x14ac:dyDescent="0.2">
      <c r="A174" s="2" t="s">
        <v>243</v>
      </c>
      <c r="B174" s="1" t="s">
        <v>244</v>
      </c>
      <c r="C174" s="14">
        <v>8206.5</v>
      </c>
      <c r="D174" s="14">
        <v>8206.5</v>
      </c>
      <c r="E174" s="14">
        <v>0</v>
      </c>
      <c r="F174" s="14">
        <v>0</v>
      </c>
      <c r="G174" s="14">
        <v>1205.6500000000001</v>
      </c>
      <c r="H174" s="14">
        <v>1205.6500000000001</v>
      </c>
      <c r="I174" s="14">
        <v>0.05</v>
      </c>
      <c r="J174" s="14">
        <v>1205.7</v>
      </c>
      <c r="K174" s="14">
        <v>7000.8</v>
      </c>
    </row>
    <row r="175" spans="1:11" x14ac:dyDescent="0.2">
      <c r="A175" s="2" t="s">
        <v>245</v>
      </c>
      <c r="B175" s="1" t="s">
        <v>246</v>
      </c>
      <c r="C175" s="14">
        <v>1517.65</v>
      </c>
      <c r="D175" s="14">
        <v>1517.65</v>
      </c>
      <c r="E175" s="19">
        <v>-200.63</v>
      </c>
      <c r="F175" s="19">
        <v>-114.47</v>
      </c>
      <c r="G175" s="14">
        <v>86.16</v>
      </c>
      <c r="H175" s="14">
        <v>0</v>
      </c>
      <c r="I175" s="19">
        <v>-0.08</v>
      </c>
      <c r="J175" s="14">
        <v>-114.55</v>
      </c>
      <c r="K175" s="14">
        <v>1632.2</v>
      </c>
    </row>
    <row r="176" spans="1:11" s="7" customFormat="1" x14ac:dyDescent="0.2">
      <c r="A176" s="16" t="s">
        <v>36</v>
      </c>
      <c r="C176" s="7" t="s">
        <v>37</v>
      </c>
      <c r="D176" s="7" t="s">
        <v>37</v>
      </c>
      <c r="E176" s="7" t="s">
        <v>37</v>
      </c>
      <c r="F176" s="7" t="s">
        <v>37</v>
      </c>
      <c r="G176" s="7" t="s">
        <v>37</v>
      </c>
      <c r="H176" s="7" t="s">
        <v>37</v>
      </c>
      <c r="I176" s="7" t="s">
        <v>37</v>
      </c>
      <c r="J176" s="7" t="s">
        <v>37</v>
      </c>
      <c r="K176" s="7" t="s">
        <v>37</v>
      </c>
    </row>
    <row r="177" spans="1:11" x14ac:dyDescent="0.2">
      <c r="C177" s="18">
        <v>50243.23</v>
      </c>
      <c r="D177" s="18">
        <v>50243.23</v>
      </c>
      <c r="E177" s="20">
        <v>-3267.37</v>
      </c>
      <c r="F177" s="20">
        <v>-1366.1</v>
      </c>
      <c r="G177" s="18">
        <v>4575.08</v>
      </c>
      <c r="H177" s="18">
        <v>2673.78</v>
      </c>
      <c r="I177" s="18">
        <v>0.15</v>
      </c>
      <c r="J177" s="18">
        <v>1307.83</v>
      </c>
      <c r="K177" s="18">
        <v>48935.4</v>
      </c>
    </row>
    <row r="179" spans="1:11" x14ac:dyDescent="0.2">
      <c r="A179" s="12" t="s">
        <v>247</v>
      </c>
    </row>
    <row r="180" spans="1:11" x14ac:dyDescent="0.2">
      <c r="A180" s="2" t="s">
        <v>248</v>
      </c>
      <c r="B180" s="1" t="s">
        <v>249</v>
      </c>
      <c r="C180" s="14">
        <v>3022.89</v>
      </c>
      <c r="D180" s="14">
        <v>3022.89</v>
      </c>
      <c r="E180" s="19">
        <v>-145.38</v>
      </c>
      <c r="F180" s="14">
        <v>0</v>
      </c>
      <c r="G180" s="14">
        <v>224.85</v>
      </c>
      <c r="H180" s="14">
        <v>79.47</v>
      </c>
      <c r="I180" s="14">
        <v>0.02</v>
      </c>
      <c r="J180" s="14">
        <v>79.489999999999995</v>
      </c>
      <c r="K180" s="14">
        <v>2943.4</v>
      </c>
    </row>
    <row r="181" spans="1:11" x14ac:dyDescent="0.2">
      <c r="A181" s="2" t="s">
        <v>250</v>
      </c>
      <c r="B181" s="1" t="s">
        <v>251</v>
      </c>
      <c r="C181" s="14">
        <v>1002.17</v>
      </c>
      <c r="D181" s="14">
        <v>1002.17</v>
      </c>
      <c r="E181" s="19">
        <v>-200.74</v>
      </c>
      <c r="F181" s="19">
        <v>-147.57</v>
      </c>
      <c r="G181" s="14">
        <v>53.17</v>
      </c>
      <c r="H181" s="14">
        <v>0</v>
      </c>
      <c r="I181" s="19">
        <v>-0.06</v>
      </c>
      <c r="J181" s="14">
        <v>-147.63</v>
      </c>
      <c r="K181" s="14">
        <v>1149.8</v>
      </c>
    </row>
    <row r="182" spans="1:11" x14ac:dyDescent="0.2">
      <c r="A182" s="2" t="s">
        <v>252</v>
      </c>
      <c r="B182" s="1" t="s">
        <v>253</v>
      </c>
      <c r="C182" s="14">
        <v>2777.31</v>
      </c>
      <c r="D182" s="14">
        <v>2777.31</v>
      </c>
      <c r="E182" s="19">
        <v>-145.38</v>
      </c>
      <c r="F182" s="14">
        <v>0</v>
      </c>
      <c r="G182" s="14">
        <v>198.13</v>
      </c>
      <c r="H182" s="14">
        <v>52.76</v>
      </c>
      <c r="I182" s="19">
        <v>-0.05</v>
      </c>
      <c r="J182" s="14">
        <v>52.71</v>
      </c>
      <c r="K182" s="14">
        <v>2724.6</v>
      </c>
    </row>
    <row r="183" spans="1:11" x14ac:dyDescent="0.2">
      <c r="A183" s="2" t="s">
        <v>254</v>
      </c>
      <c r="B183" s="1" t="s">
        <v>255</v>
      </c>
      <c r="C183" s="14">
        <v>2506.75</v>
      </c>
      <c r="D183" s="14">
        <v>2506.75</v>
      </c>
      <c r="E183" s="19">
        <v>-160.30000000000001</v>
      </c>
      <c r="F183" s="14">
        <v>0</v>
      </c>
      <c r="G183" s="14">
        <v>168.69</v>
      </c>
      <c r="H183" s="14">
        <v>8.4</v>
      </c>
      <c r="I183" s="14">
        <v>0.15</v>
      </c>
      <c r="J183" s="14">
        <v>8.5500000000000007</v>
      </c>
      <c r="K183" s="14">
        <v>2498.1999999999998</v>
      </c>
    </row>
    <row r="184" spans="1:11" x14ac:dyDescent="0.2">
      <c r="A184" s="2" t="s">
        <v>256</v>
      </c>
      <c r="B184" s="1" t="s">
        <v>257</v>
      </c>
      <c r="C184" s="14">
        <v>1212.3599999999999</v>
      </c>
      <c r="D184" s="14">
        <v>1212.3599999999999</v>
      </c>
      <c r="E184" s="19">
        <v>-200.74</v>
      </c>
      <c r="F184" s="19">
        <v>-134.12</v>
      </c>
      <c r="G184" s="14">
        <v>66.62</v>
      </c>
      <c r="H184" s="14">
        <v>0</v>
      </c>
      <c r="I184" s="14">
        <v>0.08</v>
      </c>
      <c r="J184" s="14">
        <v>-134.04</v>
      </c>
      <c r="K184" s="14">
        <v>1346.4</v>
      </c>
    </row>
    <row r="185" spans="1:11" x14ac:dyDescent="0.2">
      <c r="A185" s="2" t="s">
        <v>258</v>
      </c>
      <c r="B185" s="1" t="s">
        <v>259</v>
      </c>
      <c r="C185" s="14">
        <v>2506.75</v>
      </c>
      <c r="D185" s="14">
        <v>2506.75</v>
      </c>
      <c r="E185" s="19">
        <v>-160.30000000000001</v>
      </c>
      <c r="F185" s="14">
        <v>0</v>
      </c>
      <c r="G185" s="14">
        <v>168.69</v>
      </c>
      <c r="H185" s="14">
        <v>8.4</v>
      </c>
      <c r="I185" s="14">
        <v>0.15</v>
      </c>
      <c r="J185" s="14">
        <v>8.5500000000000007</v>
      </c>
      <c r="K185" s="14">
        <v>2498.1999999999998</v>
      </c>
    </row>
    <row r="186" spans="1:11" x14ac:dyDescent="0.2">
      <c r="A186" s="2" t="s">
        <v>260</v>
      </c>
      <c r="B186" s="1" t="s">
        <v>261</v>
      </c>
      <c r="C186" s="14">
        <v>2346.1799999999998</v>
      </c>
      <c r="D186" s="14">
        <v>2346.1799999999998</v>
      </c>
      <c r="E186" s="19">
        <v>-160.30000000000001</v>
      </c>
      <c r="F186" s="19">
        <v>-9.07</v>
      </c>
      <c r="G186" s="14">
        <v>151.22</v>
      </c>
      <c r="H186" s="14">
        <v>0</v>
      </c>
      <c r="I186" s="19">
        <v>-0.15</v>
      </c>
      <c r="J186" s="14">
        <v>-9.2200000000000006</v>
      </c>
      <c r="K186" s="14">
        <v>2355.4</v>
      </c>
    </row>
    <row r="187" spans="1:11" x14ac:dyDescent="0.2">
      <c r="A187" s="2" t="s">
        <v>262</v>
      </c>
      <c r="B187" s="1" t="s">
        <v>263</v>
      </c>
      <c r="C187" s="14">
        <v>3821.98</v>
      </c>
      <c r="D187" s="14">
        <v>3821.98</v>
      </c>
      <c r="E187" s="14">
        <v>0</v>
      </c>
      <c r="F187" s="14">
        <v>0</v>
      </c>
      <c r="G187" s="14">
        <v>320.55</v>
      </c>
      <c r="H187" s="14">
        <v>320.55</v>
      </c>
      <c r="I187" s="14">
        <v>0.03</v>
      </c>
      <c r="J187" s="14">
        <v>320.58</v>
      </c>
      <c r="K187" s="14">
        <v>3501.4</v>
      </c>
    </row>
    <row r="188" spans="1:11" x14ac:dyDescent="0.2">
      <c r="A188" s="2" t="s">
        <v>264</v>
      </c>
      <c r="B188" s="1" t="s">
        <v>265</v>
      </c>
      <c r="C188" s="14">
        <v>2855.2</v>
      </c>
      <c r="D188" s="14">
        <v>2855.2</v>
      </c>
      <c r="E188" s="19">
        <v>-145.38</v>
      </c>
      <c r="F188" s="14">
        <v>0</v>
      </c>
      <c r="G188" s="14">
        <v>206.61</v>
      </c>
      <c r="H188" s="14">
        <v>61.23</v>
      </c>
      <c r="I188" s="19">
        <v>-0.03</v>
      </c>
      <c r="J188" s="14">
        <v>61.2</v>
      </c>
      <c r="K188" s="14">
        <v>2794</v>
      </c>
    </row>
    <row r="189" spans="1:11" x14ac:dyDescent="0.2">
      <c r="A189" s="2" t="s">
        <v>266</v>
      </c>
      <c r="B189" s="1" t="s">
        <v>267</v>
      </c>
      <c r="C189" s="14">
        <v>2126.89</v>
      </c>
      <c r="D189" s="14">
        <v>2126.89</v>
      </c>
      <c r="E189" s="19">
        <v>-188.71</v>
      </c>
      <c r="F189" s="19">
        <v>-61.35</v>
      </c>
      <c r="G189" s="14">
        <v>127.37</v>
      </c>
      <c r="H189" s="14">
        <v>0</v>
      </c>
      <c r="I189" s="14">
        <v>0.04</v>
      </c>
      <c r="J189" s="14">
        <v>-61.31</v>
      </c>
      <c r="K189" s="14">
        <v>2188.1999999999998</v>
      </c>
    </row>
    <row r="190" spans="1:11" x14ac:dyDescent="0.2">
      <c r="A190" s="2" t="s">
        <v>268</v>
      </c>
      <c r="B190" s="1" t="s">
        <v>269</v>
      </c>
      <c r="C190" s="14">
        <v>1694.27</v>
      </c>
      <c r="D190" s="14">
        <v>1694.27</v>
      </c>
      <c r="E190" s="19">
        <v>-200.63</v>
      </c>
      <c r="F190" s="19">
        <v>-103.17</v>
      </c>
      <c r="G190" s="14">
        <v>97.46</v>
      </c>
      <c r="H190" s="14">
        <v>0</v>
      </c>
      <c r="I190" s="14">
        <v>0.04</v>
      </c>
      <c r="J190" s="14">
        <v>-103.13</v>
      </c>
      <c r="K190" s="14">
        <v>1797.4</v>
      </c>
    </row>
    <row r="191" spans="1:11" s="7" customFormat="1" x14ac:dyDescent="0.2">
      <c r="A191" s="16" t="s">
        <v>36</v>
      </c>
      <c r="C191" s="7" t="s">
        <v>37</v>
      </c>
      <c r="D191" s="7" t="s">
        <v>37</v>
      </c>
      <c r="E191" s="7" t="s">
        <v>37</v>
      </c>
      <c r="F191" s="7" t="s">
        <v>37</v>
      </c>
      <c r="G191" s="7" t="s">
        <v>37</v>
      </c>
      <c r="H191" s="7" t="s">
        <v>37</v>
      </c>
      <c r="I191" s="7" t="s">
        <v>37</v>
      </c>
      <c r="J191" s="7" t="s">
        <v>37</v>
      </c>
      <c r="K191" s="7" t="s">
        <v>37</v>
      </c>
    </row>
    <row r="192" spans="1:11" x14ac:dyDescent="0.2">
      <c r="C192" s="18">
        <v>25872.75</v>
      </c>
      <c r="D192" s="18">
        <v>25872.75</v>
      </c>
      <c r="E192" s="20">
        <v>-1707.86</v>
      </c>
      <c r="F192" s="20">
        <v>-455.28</v>
      </c>
      <c r="G192" s="18">
        <v>1783.36</v>
      </c>
      <c r="H192" s="18">
        <v>530.80999999999995</v>
      </c>
      <c r="I192" s="18">
        <v>0.22</v>
      </c>
      <c r="J192" s="18">
        <v>75.75</v>
      </c>
      <c r="K192" s="18">
        <v>25797</v>
      </c>
    </row>
    <row r="194" spans="1:11" x14ac:dyDescent="0.2">
      <c r="A194" s="12" t="s">
        <v>270</v>
      </c>
    </row>
    <row r="195" spans="1:11" x14ac:dyDescent="0.2">
      <c r="A195" s="2" t="s">
        <v>271</v>
      </c>
      <c r="B195" s="1" t="s">
        <v>272</v>
      </c>
      <c r="C195" s="14">
        <v>3467.09</v>
      </c>
      <c r="D195" s="14">
        <v>3467.09</v>
      </c>
      <c r="E195" s="19">
        <v>-125.1</v>
      </c>
      <c r="F195" s="14">
        <v>0</v>
      </c>
      <c r="G195" s="14">
        <v>273.18</v>
      </c>
      <c r="H195" s="14">
        <v>148.08000000000001</v>
      </c>
      <c r="I195" s="14">
        <v>0.01</v>
      </c>
      <c r="J195" s="14">
        <v>148.09</v>
      </c>
      <c r="K195" s="14">
        <v>3319</v>
      </c>
    </row>
    <row r="196" spans="1:11" s="7" customFormat="1" x14ac:dyDescent="0.2">
      <c r="A196" s="16" t="s">
        <v>36</v>
      </c>
      <c r="C196" s="7" t="s">
        <v>37</v>
      </c>
      <c r="D196" s="7" t="s">
        <v>37</v>
      </c>
      <c r="E196" s="7" t="s">
        <v>37</v>
      </c>
      <c r="F196" s="7" t="s">
        <v>37</v>
      </c>
      <c r="G196" s="7" t="s">
        <v>37</v>
      </c>
      <c r="H196" s="7" t="s">
        <v>37</v>
      </c>
      <c r="I196" s="7" t="s">
        <v>37</v>
      </c>
      <c r="J196" s="7" t="s">
        <v>37</v>
      </c>
      <c r="K196" s="7" t="s">
        <v>37</v>
      </c>
    </row>
    <row r="197" spans="1:11" x14ac:dyDescent="0.2">
      <c r="C197" s="18">
        <v>3467.09</v>
      </c>
      <c r="D197" s="18">
        <v>3467.09</v>
      </c>
      <c r="E197" s="20">
        <v>-125.1</v>
      </c>
      <c r="F197" s="18">
        <v>0</v>
      </c>
      <c r="G197" s="18">
        <v>273.18</v>
      </c>
      <c r="H197" s="18">
        <v>148.08000000000001</v>
      </c>
      <c r="I197" s="18">
        <v>0.01</v>
      </c>
      <c r="J197" s="18">
        <v>148.09</v>
      </c>
      <c r="K197" s="18">
        <v>3319</v>
      </c>
    </row>
    <row r="199" spans="1:11" x14ac:dyDescent="0.2">
      <c r="A199" s="12" t="s">
        <v>273</v>
      </c>
    </row>
    <row r="200" spans="1:11" x14ac:dyDescent="0.2">
      <c r="A200" s="2" t="s">
        <v>274</v>
      </c>
      <c r="B200" s="1" t="s">
        <v>275</v>
      </c>
      <c r="C200" s="14">
        <v>2756.31</v>
      </c>
      <c r="D200" s="14">
        <v>2756.31</v>
      </c>
      <c r="E200" s="19">
        <v>-145.38</v>
      </c>
      <c r="F200" s="14">
        <v>0</v>
      </c>
      <c r="G200" s="14">
        <v>195.85</v>
      </c>
      <c r="H200" s="14">
        <v>50.47</v>
      </c>
      <c r="I200" s="14">
        <v>0.04</v>
      </c>
      <c r="J200" s="14">
        <v>50.51</v>
      </c>
      <c r="K200" s="14">
        <v>2705.8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2756.31</v>
      </c>
      <c r="D202" s="18">
        <v>2756.31</v>
      </c>
      <c r="E202" s="20">
        <v>-145.38</v>
      </c>
      <c r="F202" s="18">
        <v>0</v>
      </c>
      <c r="G202" s="18">
        <v>195.85</v>
      </c>
      <c r="H202" s="18">
        <v>50.47</v>
      </c>
      <c r="I202" s="18">
        <v>0.04</v>
      </c>
      <c r="J202" s="18">
        <v>50.51</v>
      </c>
      <c r="K202" s="18">
        <v>2705.8</v>
      </c>
    </row>
    <row r="204" spans="1:11" x14ac:dyDescent="0.2">
      <c r="A204" s="12" t="s">
        <v>276</v>
      </c>
    </row>
    <row r="205" spans="1:11" x14ac:dyDescent="0.2">
      <c r="A205" s="2" t="s">
        <v>277</v>
      </c>
      <c r="B205" s="1" t="s">
        <v>278</v>
      </c>
      <c r="C205" s="14">
        <v>2765.73</v>
      </c>
      <c r="D205" s="14">
        <v>2765.73</v>
      </c>
      <c r="E205" s="19">
        <v>-145.38</v>
      </c>
      <c r="F205" s="14">
        <v>0</v>
      </c>
      <c r="G205" s="14">
        <v>196.87</v>
      </c>
      <c r="H205" s="14">
        <v>51.5</v>
      </c>
      <c r="I205" s="14">
        <v>0.03</v>
      </c>
      <c r="J205" s="14">
        <v>51.53</v>
      </c>
      <c r="K205" s="14">
        <v>2714.2</v>
      </c>
    </row>
    <row r="206" spans="1:11" x14ac:dyDescent="0.2">
      <c r="A206" s="2" t="s">
        <v>279</v>
      </c>
      <c r="B206" s="1" t="s">
        <v>280</v>
      </c>
      <c r="C206" s="14">
        <v>2122.92</v>
      </c>
      <c r="D206" s="14">
        <v>2122.92</v>
      </c>
      <c r="E206" s="19">
        <v>-188.71</v>
      </c>
      <c r="F206" s="19">
        <v>-61.78</v>
      </c>
      <c r="G206" s="14">
        <v>126.93</v>
      </c>
      <c r="H206" s="14">
        <v>0</v>
      </c>
      <c r="I206" s="19">
        <v>-0.1</v>
      </c>
      <c r="J206" s="14">
        <v>-61.88</v>
      </c>
      <c r="K206" s="14">
        <v>2184.8000000000002</v>
      </c>
    </row>
    <row r="207" spans="1:11" x14ac:dyDescent="0.2">
      <c r="A207" s="2" t="s">
        <v>281</v>
      </c>
      <c r="B207" s="1" t="s">
        <v>282</v>
      </c>
      <c r="C207" s="14">
        <v>810.5</v>
      </c>
      <c r="D207" s="14">
        <v>810.5</v>
      </c>
      <c r="E207" s="19">
        <v>-200.83</v>
      </c>
      <c r="F207" s="19">
        <v>-159.93</v>
      </c>
      <c r="G207" s="14">
        <v>40.9</v>
      </c>
      <c r="H207" s="14">
        <v>0</v>
      </c>
      <c r="I207" s="14">
        <v>0.03</v>
      </c>
      <c r="J207" s="14">
        <v>-159.9</v>
      </c>
      <c r="K207" s="14">
        <v>970.4</v>
      </c>
    </row>
    <row r="208" spans="1:11" s="7" customFormat="1" x14ac:dyDescent="0.2">
      <c r="A208" s="16" t="s">
        <v>36</v>
      </c>
      <c r="C208" s="7" t="s">
        <v>37</v>
      </c>
      <c r="D208" s="7" t="s">
        <v>37</v>
      </c>
      <c r="E208" s="7" t="s">
        <v>37</v>
      </c>
      <c r="F208" s="7" t="s">
        <v>37</v>
      </c>
      <c r="G208" s="7" t="s">
        <v>37</v>
      </c>
      <c r="H208" s="7" t="s">
        <v>37</v>
      </c>
      <c r="I208" s="7" t="s">
        <v>37</v>
      </c>
      <c r="J208" s="7" t="s">
        <v>37</v>
      </c>
      <c r="K208" s="7" t="s">
        <v>37</v>
      </c>
    </row>
    <row r="209" spans="1:11" x14ac:dyDescent="0.2">
      <c r="C209" s="18">
        <v>5699.15</v>
      </c>
      <c r="D209" s="18">
        <v>5699.15</v>
      </c>
      <c r="E209" s="20">
        <v>-534.91999999999996</v>
      </c>
      <c r="F209" s="20">
        <v>-221.71</v>
      </c>
      <c r="G209" s="18">
        <v>364.7</v>
      </c>
      <c r="H209" s="18">
        <v>51.5</v>
      </c>
      <c r="I209" s="20">
        <v>-0.04</v>
      </c>
      <c r="J209" s="18">
        <v>-170.25</v>
      </c>
      <c r="K209" s="18">
        <v>5869.4</v>
      </c>
    </row>
    <row r="211" spans="1:11" s="7" customFormat="1" x14ac:dyDescent="0.2">
      <c r="A211" s="15"/>
      <c r="C211" s="7" t="s">
        <v>283</v>
      </c>
      <c r="D211" s="7" t="s">
        <v>283</v>
      </c>
      <c r="E211" s="7" t="s">
        <v>283</v>
      </c>
      <c r="F211" s="7" t="s">
        <v>283</v>
      </c>
      <c r="G211" s="7" t="s">
        <v>283</v>
      </c>
      <c r="H211" s="7" t="s">
        <v>283</v>
      </c>
      <c r="I211" s="7" t="s">
        <v>283</v>
      </c>
      <c r="J211" s="7" t="s">
        <v>283</v>
      </c>
      <c r="K211" s="7" t="s">
        <v>283</v>
      </c>
    </row>
    <row r="212" spans="1:11" x14ac:dyDescent="0.2">
      <c r="A212" s="16" t="s">
        <v>284</v>
      </c>
      <c r="B212" s="1" t="s">
        <v>285</v>
      </c>
      <c r="C212" s="18">
        <v>389662.12</v>
      </c>
      <c r="D212" s="18">
        <v>389662.12</v>
      </c>
      <c r="E212" s="20">
        <v>-16020.21</v>
      </c>
      <c r="F212" s="20">
        <v>-5468.41</v>
      </c>
      <c r="G212" s="18">
        <v>37061.629999999997</v>
      </c>
      <c r="H212" s="18">
        <v>26509.74</v>
      </c>
      <c r="I212" s="18">
        <v>1.79</v>
      </c>
      <c r="J212" s="18">
        <v>21043.119999999999</v>
      </c>
      <c r="K212" s="18">
        <v>368619</v>
      </c>
    </row>
    <row r="214" spans="1:11" x14ac:dyDescent="0.2">
      <c r="C214" s="1" t="s">
        <v>285</v>
      </c>
      <c r="D214" s="1" t="s">
        <v>285</v>
      </c>
      <c r="E214" s="1" t="s">
        <v>285</v>
      </c>
      <c r="F214" s="1" t="s">
        <v>285</v>
      </c>
      <c r="G214" s="1" t="s">
        <v>285</v>
      </c>
      <c r="H214" s="1" t="s">
        <v>285</v>
      </c>
      <c r="I214" s="1" t="s">
        <v>285</v>
      </c>
      <c r="J214" s="1" t="s">
        <v>285</v>
      </c>
      <c r="K214" s="1" t="s">
        <v>285</v>
      </c>
    </row>
    <row r="215" spans="1:11" x14ac:dyDescent="0.2">
      <c r="A215" s="2" t="s">
        <v>285</v>
      </c>
      <c r="B215" s="1" t="s">
        <v>285</v>
      </c>
      <c r="C215" s="17"/>
      <c r="D215" s="17"/>
      <c r="E215" s="17"/>
      <c r="F215" s="17"/>
      <c r="G215" s="17"/>
      <c r="H215" s="17"/>
      <c r="I215" s="17"/>
      <c r="J215" s="17"/>
      <c r="K215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workbookViewId="0">
      <pane xSplit="1" ySplit="8" topLeftCell="B99" activePane="bottomRight" state="frozen"/>
      <selection pane="topRight" activeCell="B1" sqref="B1"/>
      <selection pane="bottomLeft" activeCell="A9" sqref="A9"/>
      <selection pane="bottomRight" activeCell="B111" sqref="B111: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309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28</v>
      </c>
      <c r="B19" s="1" t="s">
        <v>29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30</v>
      </c>
      <c r="B20" s="1" t="s">
        <v>31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32</v>
      </c>
      <c r="B21" s="1" t="s">
        <v>33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x14ac:dyDescent="0.2">
      <c r="A22" s="2" t="s">
        <v>34</v>
      </c>
      <c r="B22" s="1" t="s">
        <v>35</v>
      </c>
      <c r="C22" s="14">
        <v>5969.05</v>
      </c>
      <c r="D22" s="14">
        <v>5969.05</v>
      </c>
      <c r="E22" s="14">
        <v>0</v>
      </c>
      <c r="F22" s="14">
        <v>0</v>
      </c>
      <c r="G22" s="14">
        <v>727.73</v>
      </c>
      <c r="H22" s="14">
        <v>727.73</v>
      </c>
      <c r="I22" s="14">
        <v>0.12</v>
      </c>
      <c r="J22" s="14">
        <v>727.85</v>
      </c>
      <c r="K22" s="14">
        <v>5241.2</v>
      </c>
    </row>
    <row r="23" spans="1:11" s="7" customFormat="1" x14ac:dyDescent="0.2">
      <c r="A23" s="16" t="s">
        <v>36</v>
      </c>
      <c r="C23" s="7" t="s">
        <v>37</v>
      </c>
      <c r="D23" s="7" t="s">
        <v>37</v>
      </c>
      <c r="E23" s="7" t="s">
        <v>37</v>
      </c>
      <c r="F23" s="7" t="s">
        <v>37</v>
      </c>
      <c r="G23" s="7" t="s">
        <v>37</v>
      </c>
      <c r="H23" s="7" t="s">
        <v>37</v>
      </c>
      <c r="I23" s="7" t="s">
        <v>37</v>
      </c>
      <c r="J23" s="7" t="s">
        <v>37</v>
      </c>
      <c r="K23" s="7" t="s">
        <v>37</v>
      </c>
    </row>
    <row r="24" spans="1:11" x14ac:dyDescent="0.2">
      <c r="C24" s="18">
        <v>53721.45</v>
      </c>
      <c r="D24" s="18">
        <v>53721.45</v>
      </c>
      <c r="E24" s="18">
        <v>0</v>
      </c>
      <c r="F24" s="18">
        <v>0</v>
      </c>
      <c r="G24" s="18">
        <v>6549.57</v>
      </c>
      <c r="H24" s="18">
        <v>6549.57</v>
      </c>
      <c r="I24" s="18">
        <v>1.08</v>
      </c>
      <c r="J24" s="18">
        <v>6550.65</v>
      </c>
      <c r="K24" s="18">
        <v>47170.8</v>
      </c>
    </row>
    <row r="26" spans="1:11" x14ac:dyDescent="0.2">
      <c r="A26" s="12" t="s">
        <v>38</v>
      </c>
    </row>
    <row r="27" spans="1:11" x14ac:dyDescent="0.2">
      <c r="A27" s="2" t="s">
        <v>39</v>
      </c>
      <c r="B27" s="1" t="s">
        <v>40</v>
      </c>
      <c r="C27" s="14">
        <v>17216.03</v>
      </c>
      <c r="D27" s="14">
        <v>17216.03</v>
      </c>
      <c r="E27" s="14">
        <v>0</v>
      </c>
      <c r="F27" s="14">
        <v>0</v>
      </c>
      <c r="G27" s="14">
        <v>3349.46</v>
      </c>
      <c r="H27" s="14">
        <v>3349.46</v>
      </c>
      <c r="I27" s="14">
        <v>0.17</v>
      </c>
      <c r="J27" s="14">
        <v>3349.63</v>
      </c>
      <c r="K27" s="14">
        <v>13866.4</v>
      </c>
    </row>
    <row r="28" spans="1:11" x14ac:dyDescent="0.2">
      <c r="A28" s="2" t="s">
        <v>41</v>
      </c>
      <c r="B28" s="1" t="s">
        <v>42</v>
      </c>
      <c r="C28" s="14">
        <v>4872.6099999999997</v>
      </c>
      <c r="D28" s="14">
        <v>4872.6099999999997</v>
      </c>
      <c r="E28" s="14">
        <v>0</v>
      </c>
      <c r="F28" s="14">
        <v>0</v>
      </c>
      <c r="G28" s="14">
        <v>500.71</v>
      </c>
      <c r="H28" s="14">
        <v>500.71</v>
      </c>
      <c r="I28" s="19">
        <v>-0.1</v>
      </c>
      <c r="J28" s="14">
        <v>500.61</v>
      </c>
      <c r="K28" s="14">
        <v>4372</v>
      </c>
    </row>
    <row r="29" spans="1:11" x14ac:dyDescent="0.2">
      <c r="A29" s="2" t="s">
        <v>43</v>
      </c>
      <c r="B29" s="1" t="s">
        <v>44</v>
      </c>
      <c r="C29" s="14">
        <v>2126.89</v>
      </c>
      <c r="D29" s="14">
        <v>2126.89</v>
      </c>
      <c r="E29" s="19">
        <v>-188.71</v>
      </c>
      <c r="F29" s="19">
        <v>-61.35</v>
      </c>
      <c r="G29" s="14">
        <v>127.37</v>
      </c>
      <c r="H29" s="14">
        <v>0</v>
      </c>
      <c r="I29" s="14">
        <v>0.04</v>
      </c>
      <c r="J29" s="14">
        <v>-61.31</v>
      </c>
      <c r="K29" s="14">
        <v>2188.1999999999998</v>
      </c>
    </row>
    <row r="30" spans="1:11" x14ac:dyDescent="0.2">
      <c r="A30" s="2" t="s">
        <v>45</v>
      </c>
      <c r="B30" s="1" t="s">
        <v>46</v>
      </c>
      <c r="C30" s="14">
        <v>5566.85</v>
      </c>
      <c r="D30" s="14">
        <v>5566.85</v>
      </c>
      <c r="E30" s="14">
        <v>0</v>
      </c>
      <c r="F30" s="14">
        <v>0</v>
      </c>
      <c r="G30" s="14">
        <v>641.82000000000005</v>
      </c>
      <c r="H30" s="14">
        <v>641.82000000000005</v>
      </c>
      <c r="I30" s="14">
        <v>0.03</v>
      </c>
      <c r="J30" s="14">
        <v>641.85</v>
      </c>
      <c r="K30" s="14">
        <v>4925</v>
      </c>
    </row>
    <row r="31" spans="1:11" x14ac:dyDescent="0.2">
      <c r="A31" s="2" t="s">
        <v>47</v>
      </c>
      <c r="B31" s="1" t="s">
        <v>301</v>
      </c>
      <c r="C31" s="14">
        <v>3307.5</v>
      </c>
      <c r="D31" s="14">
        <v>3307.5</v>
      </c>
      <c r="E31" s="19">
        <v>-125.1</v>
      </c>
      <c r="F31" s="14">
        <v>0</v>
      </c>
      <c r="G31" s="14">
        <v>255.82</v>
      </c>
      <c r="H31" s="14">
        <v>130.71</v>
      </c>
      <c r="I31" s="19">
        <v>-0.01</v>
      </c>
      <c r="J31" s="14">
        <v>130.69999999999999</v>
      </c>
      <c r="K31" s="14">
        <v>3176.8</v>
      </c>
    </row>
    <row r="32" spans="1:11" s="7" customFormat="1" x14ac:dyDescent="0.2">
      <c r="A32" s="16" t="s">
        <v>36</v>
      </c>
      <c r="C32" s="7" t="s">
        <v>37</v>
      </c>
      <c r="D32" s="7" t="s">
        <v>37</v>
      </c>
      <c r="E32" s="7" t="s">
        <v>37</v>
      </c>
      <c r="F32" s="7" t="s">
        <v>37</v>
      </c>
      <c r="G32" s="7" t="s">
        <v>37</v>
      </c>
      <c r="H32" s="7" t="s">
        <v>37</v>
      </c>
      <c r="I32" s="7" t="s">
        <v>37</v>
      </c>
      <c r="J32" s="7" t="s">
        <v>37</v>
      </c>
      <c r="K32" s="7" t="s">
        <v>37</v>
      </c>
    </row>
    <row r="33" spans="1:11" x14ac:dyDescent="0.2">
      <c r="C33" s="18">
        <v>33089.879999999997</v>
      </c>
      <c r="D33" s="18">
        <v>33089.879999999997</v>
      </c>
      <c r="E33" s="20">
        <v>-313.81</v>
      </c>
      <c r="F33" s="20">
        <v>-61.35</v>
      </c>
      <c r="G33" s="18">
        <v>4875.18</v>
      </c>
      <c r="H33" s="18">
        <v>4622.7</v>
      </c>
      <c r="I33" s="18">
        <v>0.13</v>
      </c>
      <c r="J33" s="18">
        <v>4561.4799999999996</v>
      </c>
      <c r="K33" s="18">
        <v>28528.400000000001</v>
      </c>
    </row>
    <row r="35" spans="1:11" x14ac:dyDescent="0.2">
      <c r="A35" s="12" t="s">
        <v>49</v>
      </c>
    </row>
    <row r="36" spans="1:11" x14ac:dyDescent="0.2">
      <c r="A36" s="2" t="s">
        <v>52</v>
      </c>
      <c r="B36" s="1" t="s">
        <v>53</v>
      </c>
      <c r="C36" s="14">
        <v>9294.74</v>
      </c>
      <c r="D36" s="14">
        <v>9294.74</v>
      </c>
      <c r="E36" s="14">
        <v>0</v>
      </c>
      <c r="F36" s="14">
        <v>0</v>
      </c>
      <c r="G36" s="14">
        <v>1438.09</v>
      </c>
      <c r="H36" s="14">
        <v>1438.09</v>
      </c>
      <c r="I36" s="14">
        <v>0.05</v>
      </c>
      <c r="J36" s="14">
        <v>1438.14</v>
      </c>
      <c r="K36" s="14">
        <v>7856.6</v>
      </c>
    </row>
    <row r="37" spans="1:11" s="7" customFormat="1" x14ac:dyDescent="0.2">
      <c r="A37" s="16" t="s">
        <v>36</v>
      </c>
      <c r="C37" s="7" t="s">
        <v>37</v>
      </c>
      <c r="D37" s="7" t="s">
        <v>37</v>
      </c>
      <c r="E37" s="7" t="s">
        <v>37</v>
      </c>
      <c r="F37" s="7" t="s">
        <v>37</v>
      </c>
      <c r="G37" s="7" t="s">
        <v>37</v>
      </c>
      <c r="H37" s="7" t="s">
        <v>37</v>
      </c>
      <c r="I37" s="7" t="s">
        <v>37</v>
      </c>
      <c r="J37" s="7" t="s">
        <v>37</v>
      </c>
      <c r="K37" s="7" t="s">
        <v>37</v>
      </c>
    </row>
    <row r="38" spans="1:11" x14ac:dyDescent="0.2">
      <c r="C38" s="18">
        <v>9294.74</v>
      </c>
      <c r="D38" s="18">
        <v>9294.74</v>
      </c>
      <c r="E38" s="18">
        <v>0</v>
      </c>
      <c r="F38" s="18">
        <v>0</v>
      </c>
      <c r="G38" s="18">
        <v>1438.09</v>
      </c>
      <c r="H38" s="18">
        <v>1438.09</v>
      </c>
      <c r="I38" s="18">
        <v>0.05</v>
      </c>
      <c r="J38" s="18">
        <v>1438.14</v>
      </c>
      <c r="K38" s="18">
        <v>7856.6</v>
      </c>
    </row>
    <row r="40" spans="1:11" x14ac:dyDescent="0.2">
      <c r="A40" s="12" t="s">
        <v>54</v>
      </c>
    </row>
    <row r="41" spans="1:11" x14ac:dyDescent="0.2">
      <c r="A41" s="2" t="s">
        <v>55</v>
      </c>
      <c r="B41" s="1" t="s">
        <v>56</v>
      </c>
      <c r="C41" s="14">
        <v>7331.9</v>
      </c>
      <c r="D41" s="14">
        <v>7331.9</v>
      </c>
      <c r="E41" s="14">
        <v>0</v>
      </c>
      <c r="F41" s="14">
        <v>0</v>
      </c>
      <c r="G41" s="14">
        <v>1018.83</v>
      </c>
      <c r="H41" s="14">
        <v>1018.83</v>
      </c>
      <c r="I41" s="14">
        <v>7.0000000000000007E-2</v>
      </c>
      <c r="J41" s="14">
        <v>1018.9</v>
      </c>
      <c r="K41" s="14">
        <v>6313</v>
      </c>
    </row>
    <row r="42" spans="1:11" x14ac:dyDescent="0.2">
      <c r="A42" s="2" t="s">
        <v>59</v>
      </c>
      <c r="B42" s="1" t="s">
        <v>60</v>
      </c>
      <c r="C42" s="14">
        <v>2238.35</v>
      </c>
      <c r="D42" s="14">
        <v>2238.35</v>
      </c>
      <c r="E42" s="19">
        <v>-174.78</v>
      </c>
      <c r="F42" s="19">
        <v>-35.29</v>
      </c>
      <c r="G42" s="14">
        <v>139.49</v>
      </c>
      <c r="H42" s="14">
        <v>0</v>
      </c>
      <c r="I42" s="14">
        <v>0.04</v>
      </c>
      <c r="J42" s="14">
        <v>-35.25</v>
      </c>
      <c r="K42" s="14">
        <v>2273.6</v>
      </c>
    </row>
    <row r="43" spans="1:11" x14ac:dyDescent="0.2">
      <c r="A43" s="2" t="s">
        <v>292</v>
      </c>
      <c r="B43" s="1" t="s">
        <v>300</v>
      </c>
      <c r="C43" s="14">
        <v>2120.5500000000002</v>
      </c>
      <c r="D43" s="14">
        <v>2120.5500000000002</v>
      </c>
      <c r="E43" s="19">
        <v>-188.71</v>
      </c>
      <c r="F43" s="19">
        <v>-62.04</v>
      </c>
      <c r="G43" s="14">
        <v>126.68</v>
      </c>
      <c r="H43" s="14">
        <v>0</v>
      </c>
      <c r="I43" s="19">
        <v>-0.01</v>
      </c>
      <c r="J43" s="14">
        <v>-62.05</v>
      </c>
      <c r="K43" s="14">
        <v>2182.6</v>
      </c>
    </row>
    <row r="44" spans="1:11" s="7" customFormat="1" x14ac:dyDescent="0.2">
      <c r="A44" s="16" t="s">
        <v>36</v>
      </c>
      <c r="C44" s="7" t="s">
        <v>37</v>
      </c>
      <c r="D44" s="7" t="s">
        <v>37</v>
      </c>
      <c r="E44" s="7" t="s">
        <v>37</v>
      </c>
      <c r="F44" s="7" t="s">
        <v>37</v>
      </c>
      <c r="G44" s="7" t="s">
        <v>37</v>
      </c>
      <c r="H44" s="7" t="s">
        <v>37</v>
      </c>
      <c r="I44" s="7" t="s">
        <v>37</v>
      </c>
      <c r="J44" s="7" t="s">
        <v>37</v>
      </c>
      <c r="K44" s="7" t="s">
        <v>37</v>
      </c>
    </row>
    <row r="45" spans="1:11" x14ac:dyDescent="0.2">
      <c r="C45" s="18">
        <v>11690.8</v>
      </c>
      <c r="D45" s="18">
        <v>11690.8</v>
      </c>
      <c r="E45" s="20">
        <v>-363.49</v>
      </c>
      <c r="F45" s="20">
        <v>-97.33</v>
      </c>
      <c r="G45" s="18">
        <v>1285</v>
      </c>
      <c r="H45" s="18">
        <v>1018.83</v>
      </c>
      <c r="I45" s="18">
        <v>0.1</v>
      </c>
      <c r="J45" s="18">
        <v>921.6</v>
      </c>
      <c r="K45" s="18">
        <v>10769.2</v>
      </c>
    </row>
    <row r="47" spans="1:11" x14ac:dyDescent="0.2">
      <c r="A47" s="12" t="s">
        <v>61</v>
      </c>
    </row>
    <row r="48" spans="1:11" x14ac:dyDescent="0.2">
      <c r="A48" s="2" t="s">
        <v>62</v>
      </c>
      <c r="B48" s="1" t="s">
        <v>63</v>
      </c>
      <c r="C48" s="14">
        <v>2468.7199999999998</v>
      </c>
      <c r="D48" s="14">
        <v>2468.7199999999998</v>
      </c>
      <c r="E48" s="19">
        <v>-160.30000000000001</v>
      </c>
      <c r="F48" s="14">
        <v>0</v>
      </c>
      <c r="G48" s="14">
        <v>164.56</v>
      </c>
      <c r="H48" s="14">
        <v>4.26</v>
      </c>
      <c r="I48" s="14">
        <v>0.06</v>
      </c>
      <c r="J48" s="14">
        <v>4.32</v>
      </c>
      <c r="K48" s="14">
        <v>2464.4</v>
      </c>
    </row>
    <row r="49" spans="1:11" x14ac:dyDescent="0.2">
      <c r="A49" s="2" t="s">
        <v>64</v>
      </c>
      <c r="B49" s="1" t="s">
        <v>65</v>
      </c>
      <c r="C49" s="14">
        <v>3119.63</v>
      </c>
      <c r="D49" s="14">
        <v>3119.63</v>
      </c>
      <c r="E49" s="19">
        <v>-125.1</v>
      </c>
      <c r="F49" s="14">
        <v>0</v>
      </c>
      <c r="G49" s="14">
        <v>235.38</v>
      </c>
      <c r="H49" s="14">
        <v>110.27</v>
      </c>
      <c r="I49" s="19">
        <v>-0.04</v>
      </c>
      <c r="J49" s="14">
        <v>110.23</v>
      </c>
      <c r="K49" s="14">
        <v>3009.4</v>
      </c>
    </row>
    <row r="50" spans="1:11" x14ac:dyDescent="0.2">
      <c r="A50" s="2" t="s">
        <v>66</v>
      </c>
      <c r="B50" s="1" t="s">
        <v>67</v>
      </c>
      <c r="C50" s="14">
        <v>2851.4</v>
      </c>
      <c r="D50" s="14">
        <v>2851.4</v>
      </c>
      <c r="E50" s="19">
        <v>-145.38</v>
      </c>
      <c r="F50" s="14">
        <v>0</v>
      </c>
      <c r="G50" s="14">
        <v>206.19</v>
      </c>
      <c r="H50" s="14">
        <v>60.82</v>
      </c>
      <c r="I50" s="19">
        <v>-0.02</v>
      </c>
      <c r="J50" s="14">
        <v>60.8</v>
      </c>
      <c r="K50" s="14">
        <v>2790.6</v>
      </c>
    </row>
    <row r="51" spans="1:11" x14ac:dyDescent="0.2">
      <c r="A51" s="2" t="s">
        <v>68</v>
      </c>
      <c r="B51" s="1" t="s">
        <v>69</v>
      </c>
      <c r="C51" s="14">
        <v>3307.5</v>
      </c>
      <c r="D51" s="14">
        <v>3307.5</v>
      </c>
      <c r="E51" s="19">
        <v>-125.1</v>
      </c>
      <c r="F51" s="14">
        <v>0</v>
      </c>
      <c r="G51" s="14">
        <v>255.82</v>
      </c>
      <c r="H51" s="14">
        <v>130.71</v>
      </c>
      <c r="I51" s="14">
        <v>0.19</v>
      </c>
      <c r="J51" s="14">
        <v>130.9</v>
      </c>
      <c r="K51" s="14">
        <v>3176.6</v>
      </c>
    </row>
    <row r="52" spans="1:11" x14ac:dyDescent="0.2">
      <c r="A52" s="2" t="s">
        <v>70</v>
      </c>
      <c r="B52" s="1" t="s">
        <v>71</v>
      </c>
      <c r="C52" s="14">
        <v>3016.77</v>
      </c>
      <c r="D52" s="14">
        <v>3016.77</v>
      </c>
      <c r="E52" s="19">
        <v>-145.38</v>
      </c>
      <c r="F52" s="14">
        <v>0</v>
      </c>
      <c r="G52" s="14">
        <v>224.18</v>
      </c>
      <c r="H52" s="14">
        <v>78.81</v>
      </c>
      <c r="I52" s="19">
        <v>-0.04</v>
      </c>
      <c r="J52" s="14">
        <v>78.77</v>
      </c>
      <c r="K52" s="14">
        <v>2938</v>
      </c>
    </row>
    <row r="53" spans="1:11" x14ac:dyDescent="0.2">
      <c r="A53" s="2" t="s">
        <v>72</v>
      </c>
      <c r="B53" s="1" t="s">
        <v>73</v>
      </c>
      <c r="C53" s="14">
        <v>3467.25</v>
      </c>
      <c r="D53" s="14">
        <v>3467.25</v>
      </c>
      <c r="E53" s="19">
        <v>-125.1</v>
      </c>
      <c r="F53" s="14">
        <v>0</v>
      </c>
      <c r="G53" s="14">
        <v>273.2</v>
      </c>
      <c r="H53" s="14">
        <v>148.1</v>
      </c>
      <c r="I53" s="14">
        <v>0.15</v>
      </c>
      <c r="J53" s="14">
        <v>148.25</v>
      </c>
      <c r="K53" s="14">
        <v>3319</v>
      </c>
    </row>
    <row r="54" spans="1:11" x14ac:dyDescent="0.2">
      <c r="A54" s="2" t="s">
        <v>74</v>
      </c>
      <c r="B54" s="1" t="s">
        <v>75</v>
      </c>
      <c r="C54" s="14">
        <v>3730.53</v>
      </c>
      <c r="D54" s="14">
        <v>3730.53</v>
      </c>
      <c r="E54" s="14">
        <v>0</v>
      </c>
      <c r="F54" s="14">
        <v>0</v>
      </c>
      <c r="G54" s="14">
        <v>305.91000000000003</v>
      </c>
      <c r="H54" s="14">
        <v>305.91000000000003</v>
      </c>
      <c r="I54" s="14">
        <v>0.02</v>
      </c>
      <c r="J54" s="14">
        <v>305.93</v>
      </c>
      <c r="K54" s="14">
        <v>3424.6</v>
      </c>
    </row>
    <row r="55" spans="1:11" x14ac:dyDescent="0.2">
      <c r="A55" s="2" t="s">
        <v>76</v>
      </c>
      <c r="B55" s="1" t="s">
        <v>77</v>
      </c>
      <c r="C55" s="14">
        <v>3119.63</v>
      </c>
      <c r="D55" s="14">
        <v>3119.63</v>
      </c>
      <c r="E55" s="19">
        <v>-125.1</v>
      </c>
      <c r="F55" s="14">
        <v>0</v>
      </c>
      <c r="G55" s="14">
        <v>235.38</v>
      </c>
      <c r="H55" s="14">
        <v>110.27</v>
      </c>
      <c r="I55" s="19">
        <v>-0.04</v>
      </c>
      <c r="J55" s="14">
        <v>110.23</v>
      </c>
      <c r="K55" s="14">
        <v>3009.4</v>
      </c>
    </row>
    <row r="56" spans="1:11" x14ac:dyDescent="0.2">
      <c r="A56" s="2" t="s">
        <v>78</v>
      </c>
      <c r="B56" s="1" t="s">
        <v>79</v>
      </c>
      <c r="C56" s="14">
        <v>6320.47</v>
      </c>
      <c r="D56" s="14">
        <v>6320.47</v>
      </c>
      <c r="E56" s="14">
        <v>0</v>
      </c>
      <c r="F56" s="14">
        <v>0</v>
      </c>
      <c r="G56" s="14">
        <v>802.79</v>
      </c>
      <c r="H56" s="14">
        <v>802.79</v>
      </c>
      <c r="I56" s="14">
        <v>0.08</v>
      </c>
      <c r="J56" s="14">
        <v>802.87</v>
      </c>
      <c r="K56" s="14">
        <v>5517.6</v>
      </c>
    </row>
    <row r="57" spans="1:11" x14ac:dyDescent="0.2">
      <c r="A57" s="2" t="s">
        <v>80</v>
      </c>
      <c r="B57" s="1" t="s">
        <v>81</v>
      </c>
      <c r="C57" s="14">
        <v>3119.63</v>
      </c>
      <c r="D57" s="14">
        <v>3119.63</v>
      </c>
      <c r="E57" s="19">
        <v>-125.1</v>
      </c>
      <c r="F57" s="14">
        <v>0</v>
      </c>
      <c r="G57" s="14">
        <v>235.38</v>
      </c>
      <c r="H57" s="14">
        <v>110.27</v>
      </c>
      <c r="I57" s="19">
        <v>-0.04</v>
      </c>
      <c r="J57" s="14">
        <v>110.23</v>
      </c>
      <c r="K57" s="14">
        <v>3009.4</v>
      </c>
    </row>
    <row r="58" spans="1:11" x14ac:dyDescent="0.2">
      <c r="A58" s="2" t="s">
        <v>82</v>
      </c>
      <c r="B58" s="1" t="s">
        <v>83</v>
      </c>
      <c r="C58" s="14">
        <v>3467.25</v>
      </c>
      <c r="D58" s="14">
        <v>3467.25</v>
      </c>
      <c r="E58" s="19">
        <v>-125.1</v>
      </c>
      <c r="F58" s="14">
        <v>0</v>
      </c>
      <c r="G58" s="14">
        <v>273.2</v>
      </c>
      <c r="H58" s="14">
        <v>148.1</v>
      </c>
      <c r="I58" s="19">
        <v>-0.05</v>
      </c>
      <c r="J58" s="14">
        <v>148.05000000000001</v>
      </c>
      <c r="K58" s="14">
        <v>3319.2</v>
      </c>
    </row>
    <row r="59" spans="1:11" x14ac:dyDescent="0.2">
      <c r="A59" s="2" t="s">
        <v>84</v>
      </c>
      <c r="B59" s="1" t="s">
        <v>85</v>
      </c>
      <c r="C59" s="14">
        <v>3119.63</v>
      </c>
      <c r="D59" s="14">
        <v>3119.63</v>
      </c>
      <c r="E59" s="19">
        <v>-125.1</v>
      </c>
      <c r="F59" s="14">
        <v>0</v>
      </c>
      <c r="G59" s="14">
        <v>235.38</v>
      </c>
      <c r="H59" s="14">
        <v>110.27</v>
      </c>
      <c r="I59" s="19">
        <v>-0.04</v>
      </c>
      <c r="J59" s="14">
        <v>110.23</v>
      </c>
      <c r="K59" s="14">
        <v>3009.4</v>
      </c>
    </row>
    <row r="60" spans="1:11" s="7" customFormat="1" x14ac:dyDescent="0.2">
      <c r="A60" s="16" t="s">
        <v>36</v>
      </c>
      <c r="C60" s="7" t="s">
        <v>37</v>
      </c>
      <c r="D60" s="7" t="s">
        <v>37</v>
      </c>
      <c r="E60" s="7" t="s">
        <v>37</v>
      </c>
      <c r="F60" s="7" t="s">
        <v>37</v>
      </c>
      <c r="G60" s="7" t="s">
        <v>37</v>
      </c>
      <c r="H60" s="7" t="s">
        <v>37</v>
      </c>
      <c r="I60" s="7" t="s">
        <v>37</v>
      </c>
      <c r="J60" s="7" t="s">
        <v>37</v>
      </c>
      <c r="K60" s="7" t="s">
        <v>37</v>
      </c>
    </row>
    <row r="61" spans="1:11" x14ac:dyDescent="0.2">
      <c r="C61" s="18">
        <v>41108.410000000003</v>
      </c>
      <c r="D61" s="18">
        <v>41108.410000000003</v>
      </c>
      <c r="E61" s="20">
        <v>-1326.76</v>
      </c>
      <c r="F61" s="18">
        <v>0</v>
      </c>
      <c r="G61" s="18">
        <v>3447.37</v>
      </c>
      <c r="H61" s="18">
        <v>2120.58</v>
      </c>
      <c r="I61" s="18">
        <v>0.23</v>
      </c>
      <c r="J61" s="18">
        <v>2120.81</v>
      </c>
      <c r="K61" s="18">
        <v>38987.599999999999</v>
      </c>
    </row>
    <row r="63" spans="1:11" x14ac:dyDescent="0.2">
      <c r="A63" s="12" t="s">
        <v>86</v>
      </c>
    </row>
    <row r="64" spans="1:11" x14ac:dyDescent="0.2">
      <c r="A64" s="2" t="s">
        <v>87</v>
      </c>
      <c r="B64" s="1" t="s">
        <v>88</v>
      </c>
      <c r="C64" s="14">
        <v>847.38</v>
      </c>
      <c r="D64" s="14">
        <v>847.38</v>
      </c>
      <c r="E64" s="19">
        <v>-200.83</v>
      </c>
      <c r="F64" s="19">
        <v>-157.57</v>
      </c>
      <c r="G64" s="14">
        <v>43.26</v>
      </c>
      <c r="H64" s="14">
        <v>0</v>
      </c>
      <c r="I64" s="19">
        <v>-0.05</v>
      </c>
      <c r="J64" s="14">
        <v>-157.62</v>
      </c>
      <c r="K64" s="14">
        <v>1005</v>
      </c>
    </row>
    <row r="65" spans="1:11" x14ac:dyDescent="0.2">
      <c r="A65" s="2" t="s">
        <v>89</v>
      </c>
      <c r="B65" s="1" t="s">
        <v>90</v>
      </c>
      <c r="C65" s="14">
        <v>2851.4</v>
      </c>
      <c r="D65" s="14">
        <v>2851.4</v>
      </c>
      <c r="E65" s="19">
        <v>-145.38</v>
      </c>
      <c r="F65" s="14">
        <v>0</v>
      </c>
      <c r="G65" s="14">
        <v>206.19</v>
      </c>
      <c r="H65" s="14">
        <v>60.82</v>
      </c>
      <c r="I65" s="19">
        <v>-0.02</v>
      </c>
      <c r="J65" s="14">
        <v>60.8</v>
      </c>
      <c r="K65" s="14">
        <v>2790.6</v>
      </c>
    </row>
    <row r="66" spans="1:11" x14ac:dyDescent="0.2">
      <c r="A66" s="2" t="s">
        <v>91</v>
      </c>
      <c r="B66" s="1" t="s">
        <v>92</v>
      </c>
      <c r="C66" s="14">
        <v>1529.22</v>
      </c>
      <c r="D66" s="14">
        <v>1529.22</v>
      </c>
      <c r="E66" s="19">
        <v>-200.63</v>
      </c>
      <c r="F66" s="19">
        <v>-113.73</v>
      </c>
      <c r="G66" s="14">
        <v>86.9</v>
      </c>
      <c r="H66" s="14">
        <v>0</v>
      </c>
      <c r="I66" s="19">
        <v>-0.05</v>
      </c>
      <c r="J66" s="14">
        <v>-113.78</v>
      </c>
      <c r="K66" s="14">
        <v>1643</v>
      </c>
    </row>
    <row r="67" spans="1:11" x14ac:dyDescent="0.2">
      <c r="A67" s="2" t="s">
        <v>93</v>
      </c>
      <c r="B67" s="1" t="s">
        <v>94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9">
        <v>-0.13</v>
      </c>
      <c r="J67" s="14">
        <v>-133.26</v>
      </c>
      <c r="K67" s="14">
        <v>1361</v>
      </c>
    </row>
    <row r="68" spans="1:11" x14ac:dyDescent="0.2">
      <c r="A68" s="2" t="s">
        <v>95</v>
      </c>
      <c r="B68" s="1" t="s">
        <v>96</v>
      </c>
      <c r="C68" s="14">
        <v>1227.74</v>
      </c>
      <c r="D68" s="14">
        <v>1227.74</v>
      </c>
      <c r="E68" s="19">
        <v>-200.74</v>
      </c>
      <c r="F68" s="19">
        <v>-133.13</v>
      </c>
      <c r="G68" s="14">
        <v>67.61</v>
      </c>
      <c r="H68" s="14">
        <v>0</v>
      </c>
      <c r="I68" s="19">
        <v>-0.13</v>
      </c>
      <c r="J68" s="14">
        <v>-133.26</v>
      </c>
      <c r="K68" s="14">
        <v>1361</v>
      </c>
    </row>
    <row r="69" spans="1:11" x14ac:dyDescent="0.2">
      <c r="A69" s="2" t="s">
        <v>97</v>
      </c>
      <c r="B69" s="1" t="s">
        <v>98</v>
      </c>
      <c r="C69" s="14">
        <v>777.1</v>
      </c>
      <c r="D69" s="14">
        <v>777.1</v>
      </c>
      <c r="E69" s="19">
        <v>-200.83</v>
      </c>
      <c r="F69" s="19">
        <v>-162.07</v>
      </c>
      <c r="G69" s="14">
        <v>38.770000000000003</v>
      </c>
      <c r="H69" s="14">
        <v>0</v>
      </c>
      <c r="I69" s="19">
        <v>-0.03</v>
      </c>
      <c r="J69" s="14">
        <v>-162.1</v>
      </c>
      <c r="K69" s="14">
        <v>939.2</v>
      </c>
    </row>
    <row r="70" spans="1:11" x14ac:dyDescent="0.2">
      <c r="A70" s="2" t="s">
        <v>99</v>
      </c>
      <c r="B70" s="1" t="s">
        <v>100</v>
      </c>
      <c r="C70" s="14">
        <v>1754.13</v>
      </c>
      <c r="D70" s="14">
        <v>1754.13</v>
      </c>
      <c r="E70" s="19">
        <v>-188.71</v>
      </c>
      <c r="F70" s="19">
        <v>-87.42</v>
      </c>
      <c r="G70" s="14">
        <v>101.3</v>
      </c>
      <c r="H70" s="14">
        <v>0</v>
      </c>
      <c r="I70" s="19">
        <v>-0.05</v>
      </c>
      <c r="J70" s="14">
        <v>-87.47</v>
      </c>
      <c r="K70" s="14">
        <v>1841.6</v>
      </c>
    </row>
    <row r="71" spans="1:11" x14ac:dyDescent="0.2">
      <c r="A71" s="2" t="s">
        <v>101</v>
      </c>
      <c r="B71" s="1" t="s">
        <v>102</v>
      </c>
      <c r="C71" s="14">
        <v>3466.26</v>
      </c>
      <c r="D71" s="14">
        <v>3466.26</v>
      </c>
      <c r="E71" s="19">
        <v>-125.1</v>
      </c>
      <c r="F71" s="14">
        <v>0</v>
      </c>
      <c r="G71" s="14">
        <v>273.08999999999997</v>
      </c>
      <c r="H71" s="14">
        <v>147.99</v>
      </c>
      <c r="I71" s="14">
        <v>7.0000000000000007E-2</v>
      </c>
      <c r="J71" s="14">
        <v>148.06</v>
      </c>
      <c r="K71" s="14">
        <v>3318.2</v>
      </c>
    </row>
    <row r="72" spans="1:11" x14ac:dyDescent="0.2">
      <c r="A72" s="2" t="s">
        <v>103</v>
      </c>
      <c r="B72" s="1" t="s">
        <v>104</v>
      </c>
      <c r="C72" s="14">
        <v>847.38</v>
      </c>
      <c r="D72" s="14">
        <v>847.38</v>
      </c>
      <c r="E72" s="19">
        <v>-200.83</v>
      </c>
      <c r="F72" s="19">
        <v>-157.57</v>
      </c>
      <c r="G72" s="14">
        <v>43.26</v>
      </c>
      <c r="H72" s="14">
        <v>0</v>
      </c>
      <c r="I72" s="19">
        <v>-0.05</v>
      </c>
      <c r="J72" s="14">
        <v>-157.62</v>
      </c>
      <c r="K72" s="14">
        <v>1005</v>
      </c>
    </row>
    <row r="73" spans="1:11" x14ac:dyDescent="0.2">
      <c r="A73" s="2" t="s">
        <v>105</v>
      </c>
      <c r="B73" s="1" t="s">
        <v>106</v>
      </c>
      <c r="C73" s="14">
        <v>2120.6</v>
      </c>
      <c r="D73" s="14">
        <v>2120.6</v>
      </c>
      <c r="E73" s="19">
        <v>-188.71</v>
      </c>
      <c r="F73" s="19">
        <v>-62.03</v>
      </c>
      <c r="G73" s="14">
        <v>126.68</v>
      </c>
      <c r="H73" s="14">
        <v>0</v>
      </c>
      <c r="I73" s="14">
        <v>0.03</v>
      </c>
      <c r="J73" s="14">
        <v>-62</v>
      </c>
      <c r="K73" s="14">
        <v>2182.6</v>
      </c>
    </row>
    <row r="74" spans="1:11" x14ac:dyDescent="0.2">
      <c r="A74" s="2" t="s">
        <v>107</v>
      </c>
      <c r="B74" s="1" t="s">
        <v>108</v>
      </c>
      <c r="C74" s="14">
        <v>1517.48</v>
      </c>
      <c r="D74" s="14">
        <v>1517.48</v>
      </c>
      <c r="E74" s="19">
        <v>-200.63</v>
      </c>
      <c r="F74" s="19">
        <v>-114.48</v>
      </c>
      <c r="G74" s="14">
        <v>86.15</v>
      </c>
      <c r="H74" s="14">
        <v>0</v>
      </c>
      <c r="I74" s="14">
        <v>0.16</v>
      </c>
      <c r="J74" s="14">
        <v>-114.32</v>
      </c>
      <c r="K74" s="14">
        <v>1631.8</v>
      </c>
    </row>
    <row r="75" spans="1:11" s="7" customFormat="1" x14ac:dyDescent="0.2">
      <c r="A75" s="16" t="s">
        <v>36</v>
      </c>
      <c r="C75" s="7" t="s">
        <v>37</v>
      </c>
      <c r="D75" s="7" t="s">
        <v>37</v>
      </c>
      <c r="E75" s="7" t="s">
        <v>37</v>
      </c>
      <c r="F75" s="7" t="s">
        <v>37</v>
      </c>
      <c r="G75" s="7" t="s">
        <v>37</v>
      </c>
      <c r="H75" s="7" t="s">
        <v>37</v>
      </c>
      <c r="I75" s="7" t="s">
        <v>37</v>
      </c>
      <c r="J75" s="7" t="s">
        <v>37</v>
      </c>
      <c r="K75" s="7" t="s">
        <v>37</v>
      </c>
    </row>
    <row r="76" spans="1:11" x14ac:dyDescent="0.2">
      <c r="C76" s="18">
        <v>18166.43</v>
      </c>
      <c r="D76" s="18">
        <v>18166.43</v>
      </c>
      <c r="E76" s="20">
        <v>-2053.13</v>
      </c>
      <c r="F76" s="20">
        <v>-1121.1300000000001</v>
      </c>
      <c r="G76" s="18">
        <v>1140.82</v>
      </c>
      <c r="H76" s="18">
        <v>208.81</v>
      </c>
      <c r="I76" s="20">
        <v>-0.25</v>
      </c>
      <c r="J76" s="18">
        <v>-912.57</v>
      </c>
      <c r="K76" s="18">
        <v>19079</v>
      </c>
    </row>
    <row r="78" spans="1:11" x14ac:dyDescent="0.2">
      <c r="A78" s="12" t="s">
        <v>109</v>
      </c>
    </row>
    <row r="79" spans="1:11" x14ac:dyDescent="0.2">
      <c r="A79" s="2" t="s">
        <v>110</v>
      </c>
      <c r="B79" s="1" t="s">
        <v>111</v>
      </c>
      <c r="C79" s="14">
        <v>2766.72</v>
      </c>
      <c r="D79" s="14">
        <v>2766.72</v>
      </c>
      <c r="E79" s="19">
        <v>-145.38</v>
      </c>
      <c r="F79" s="14">
        <v>0</v>
      </c>
      <c r="G79" s="14">
        <v>196.98</v>
      </c>
      <c r="H79" s="14">
        <v>51.6</v>
      </c>
      <c r="I79" s="19">
        <v>-0.08</v>
      </c>
      <c r="J79" s="14">
        <v>51.52</v>
      </c>
      <c r="K79" s="14">
        <v>2715.2</v>
      </c>
    </row>
    <row r="80" spans="1:11" x14ac:dyDescent="0.2">
      <c r="A80" s="2" t="s">
        <v>112</v>
      </c>
      <c r="B80" s="1" t="s">
        <v>113</v>
      </c>
      <c r="C80" s="14">
        <v>1453.65</v>
      </c>
      <c r="D80" s="14">
        <v>1453.65</v>
      </c>
      <c r="E80" s="19">
        <v>-200.63</v>
      </c>
      <c r="F80" s="19">
        <v>-118.57</v>
      </c>
      <c r="G80" s="14">
        <v>82.07</v>
      </c>
      <c r="H80" s="14">
        <v>0</v>
      </c>
      <c r="I80" s="14">
        <v>0.02</v>
      </c>
      <c r="J80" s="14">
        <v>-118.55</v>
      </c>
      <c r="K80" s="14">
        <v>1572.2</v>
      </c>
    </row>
    <row r="81" spans="1:11" x14ac:dyDescent="0.2">
      <c r="A81" s="2" t="s">
        <v>114</v>
      </c>
      <c r="B81" s="1" t="s">
        <v>115</v>
      </c>
      <c r="C81" s="14">
        <v>3119.63</v>
      </c>
      <c r="D81" s="14">
        <v>3119.63</v>
      </c>
      <c r="E81" s="19">
        <v>-125.1</v>
      </c>
      <c r="F81" s="14">
        <v>0</v>
      </c>
      <c r="G81" s="14">
        <v>235.38</v>
      </c>
      <c r="H81" s="14">
        <v>110.27</v>
      </c>
      <c r="I81" s="19">
        <v>-0.04</v>
      </c>
      <c r="J81" s="14">
        <v>110.23</v>
      </c>
      <c r="K81" s="14">
        <v>3009.4</v>
      </c>
    </row>
    <row r="82" spans="1:11" x14ac:dyDescent="0.2">
      <c r="A82" s="2" t="s">
        <v>116</v>
      </c>
      <c r="B82" s="1" t="s">
        <v>117</v>
      </c>
      <c r="C82" s="14">
        <v>1002.34</v>
      </c>
      <c r="D82" s="14">
        <v>1002.34</v>
      </c>
      <c r="E82" s="19">
        <v>-200.74</v>
      </c>
      <c r="F82" s="19">
        <v>-147.56</v>
      </c>
      <c r="G82" s="14">
        <v>53.18</v>
      </c>
      <c r="H82" s="14">
        <v>0</v>
      </c>
      <c r="I82" s="14">
        <v>0.1</v>
      </c>
      <c r="J82" s="14">
        <v>-147.46</v>
      </c>
      <c r="K82" s="14">
        <v>1149.8</v>
      </c>
    </row>
    <row r="83" spans="1:11" x14ac:dyDescent="0.2">
      <c r="A83" s="2" t="s">
        <v>118</v>
      </c>
      <c r="B83" s="1" t="s">
        <v>119</v>
      </c>
      <c r="C83" s="14">
        <v>2756.31</v>
      </c>
      <c r="D83" s="14">
        <v>2756.31</v>
      </c>
      <c r="E83" s="19">
        <v>-145.38</v>
      </c>
      <c r="F83" s="14">
        <v>0</v>
      </c>
      <c r="G83" s="14">
        <v>195.85</v>
      </c>
      <c r="H83" s="14">
        <v>50.47</v>
      </c>
      <c r="I83" s="14">
        <v>0.04</v>
      </c>
      <c r="J83" s="14">
        <v>50.51</v>
      </c>
      <c r="K83" s="14">
        <v>2705.8</v>
      </c>
    </row>
    <row r="84" spans="1:11" s="7" customFormat="1" x14ac:dyDescent="0.2">
      <c r="A84" s="16" t="s">
        <v>36</v>
      </c>
      <c r="C84" s="7" t="s">
        <v>37</v>
      </c>
      <c r="D84" s="7" t="s">
        <v>37</v>
      </c>
      <c r="E84" s="7" t="s">
        <v>37</v>
      </c>
      <c r="F84" s="7" t="s">
        <v>37</v>
      </c>
      <c r="G84" s="7" t="s">
        <v>37</v>
      </c>
      <c r="H84" s="7" t="s">
        <v>37</v>
      </c>
      <c r="I84" s="7" t="s">
        <v>37</v>
      </c>
      <c r="J84" s="7" t="s">
        <v>37</v>
      </c>
      <c r="K84" s="7" t="s">
        <v>37</v>
      </c>
    </row>
    <row r="85" spans="1:11" x14ac:dyDescent="0.2">
      <c r="C85" s="18">
        <v>11098.65</v>
      </c>
      <c r="D85" s="18">
        <v>11098.65</v>
      </c>
      <c r="E85" s="20">
        <v>-817.23</v>
      </c>
      <c r="F85" s="20">
        <v>-266.13</v>
      </c>
      <c r="G85" s="18">
        <v>763.46</v>
      </c>
      <c r="H85" s="18">
        <v>212.34</v>
      </c>
      <c r="I85" s="18">
        <v>0.04</v>
      </c>
      <c r="J85" s="18">
        <v>-53.75</v>
      </c>
      <c r="K85" s="18">
        <v>11152.4</v>
      </c>
    </row>
    <row r="87" spans="1:11" x14ac:dyDescent="0.2">
      <c r="A87" s="12" t="s">
        <v>120</v>
      </c>
    </row>
    <row r="88" spans="1:11" x14ac:dyDescent="0.2">
      <c r="A88" s="2" t="s">
        <v>121</v>
      </c>
      <c r="B88" s="1" t="s">
        <v>122</v>
      </c>
      <c r="C88" s="14">
        <v>1980.03</v>
      </c>
      <c r="D88" s="14">
        <v>1980.03</v>
      </c>
      <c r="E88" s="19">
        <v>-188.71</v>
      </c>
      <c r="F88" s="19">
        <v>-72.959999999999994</v>
      </c>
      <c r="G88" s="14">
        <v>115.75</v>
      </c>
      <c r="H88" s="14">
        <v>0</v>
      </c>
      <c r="I88" s="19">
        <v>-0.01</v>
      </c>
      <c r="J88" s="14">
        <v>-72.97</v>
      </c>
      <c r="K88" s="14">
        <v>2053</v>
      </c>
    </row>
    <row r="89" spans="1:11" x14ac:dyDescent="0.2">
      <c r="A89" s="2" t="s">
        <v>307</v>
      </c>
      <c r="B89" s="1" t="s">
        <v>306</v>
      </c>
      <c r="C89" s="14">
        <v>2407.5</v>
      </c>
      <c r="D89" s="14">
        <v>2407.5</v>
      </c>
      <c r="E89" s="19">
        <v>-160.30000000000001</v>
      </c>
      <c r="F89" s="19">
        <v>-2.4</v>
      </c>
      <c r="G89" s="14">
        <v>157.9</v>
      </c>
      <c r="H89" s="14">
        <v>0</v>
      </c>
      <c r="I89" s="19">
        <v>-0.1</v>
      </c>
      <c r="J89" s="14">
        <v>-2.5</v>
      </c>
      <c r="K89" s="14">
        <v>2410</v>
      </c>
    </row>
    <row r="90" spans="1:11" s="7" customFormat="1" x14ac:dyDescent="0.2">
      <c r="A90" s="16" t="s">
        <v>36</v>
      </c>
      <c r="C90" s="7" t="s">
        <v>37</v>
      </c>
      <c r="D90" s="7" t="s">
        <v>37</v>
      </c>
      <c r="E90" s="7" t="s">
        <v>37</v>
      </c>
      <c r="F90" s="7" t="s">
        <v>37</v>
      </c>
      <c r="G90" s="7" t="s">
        <v>37</v>
      </c>
      <c r="H90" s="7" t="s">
        <v>37</v>
      </c>
      <c r="I90" s="7" t="s">
        <v>37</v>
      </c>
      <c r="J90" s="7" t="s">
        <v>37</v>
      </c>
      <c r="K90" s="7" t="s">
        <v>37</v>
      </c>
    </row>
    <row r="91" spans="1:11" x14ac:dyDescent="0.2">
      <c r="C91" s="18">
        <v>4387.53</v>
      </c>
      <c r="D91" s="18">
        <v>4387.53</v>
      </c>
      <c r="E91" s="20">
        <v>-349.01</v>
      </c>
      <c r="F91" s="20">
        <v>-75.36</v>
      </c>
      <c r="G91" s="18">
        <v>273.64999999999998</v>
      </c>
      <c r="H91" s="18">
        <v>0</v>
      </c>
      <c r="I91" s="20">
        <v>-0.11</v>
      </c>
      <c r="J91" s="18">
        <v>-75.47</v>
      </c>
      <c r="K91" s="18">
        <v>4463</v>
      </c>
    </row>
    <row r="93" spans="1:11" x14ac:dyDescent="0.2">
      <c r="A93" s="12" t="s">
        <v>123</v>
      </c>
    </row>
    <row r="94" spans="1:11" x14ac:dyDescent="0.2">
      <c r="A94" s="2" t="s">
        <v>124</v>
      </c>
      <c r="B94" s="1" t="s">
        <v>125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126</v>
      </c>
      <c r="B95" s="1" t="s">
        <v>127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128</v>
      </c>
      <c r="B96" s="1" t="s">
        <v>129</v>
      </c>
      <c r="C96" s="14">
        <v>476.45</v>
      </c>
      <c r="D96" s="14">
        <v>476.45</v>
      </c>
      <c r="E96" s="19">
        <v>-200.83</v>
      </c>
      <c r="F96" s="19">
        <v>-181.31</v>
      </c>
      <c r="G96" s="14">
        <v>19.52</v>
      </c>
      <c r="H96" s="14">
        <v>0</v>
      </c>
      <c r="I96" s="19">
        <v>-0.04</v>
      </c>
      <c r="J96" s="14">
        <v>-181.35</v>
      </c>
      <c r="K96" s="14">
        <v>657.8</v>
      </c>
    </row>
    <row r="97" spans="1:11" x14ac:dyDescent="0.2">
      <c r="A97" s="2" t="s">
        <v>132</v>
      </c>
      <c r="B97" s="1" t="s">
        <v>133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9">
        <v>-0.16</v>
      </c>
      <c r="J97" s="14">
        <v>-181.49</v>
      </c>
      <c r="K97" s="14">
        <v>657.6</v>
      </c>
    </row>
    <row r="98" spans="1:11" x14ac:dyDescent="0.2">
      <c r="A98" s="2" t="s">
        <v>134</v>
      </c>
      <c r="B98" s="1" t="s">
        <v>135</v>
      </c>
      <c r="C98" s="14">
        <v>476.11</v>
      </c>
      <c r="D98" s="14">
        <v>476.11</v>
      </c>
      <c r="E98" s="19">
        <v>-200.83</v>
      </c>
      <c r="F98" s="19">
        <v>-181.33</v>
      </c>
      <c r="G98" s="14">
        <v>19.5</v>
      </c>
      <c r="H98" s="14">
        <v>0</v>
      </c>
      <c r="I98" s="19">
        <v>-0.16</v>
      </c>
      <c r="J98" s="14">
        <v>-181.49</v>
      </c>
      <c r="K98" s="14">
        <v>657.6</v>
      </c>
    </row>
    <row r="99" spans="1:11" s="7" customFormat="1" x14ac:dyDescent="0.2">
      <c r="A99" s="16" t="s">
        <v>36</v>
      </c>
      <c r="C99" s="7" t="s">
        <v>37</v>
      </c>
      <c r="D99" s="7" t="s">
        <v>37</v>
      </c>
      <c r="E99" s="7" t="s">
        <v>37</v>
      </c>
      <c r="F99" s="7" t="s">
        <v>37</v>
      </c>
      <c r="G99" s="7" t="s">
        <v>37</v>
      </c>
      <c r="H99" s="7" t="s">
        <v>37</v>
      </c>
      <c r="I99" s="7" t="s">
        <v>37</v>
      </c>
      <c r="J99" s="7" t="s">
        <v>37</v>
      </c>
      <c r="K99" s="7" t="s">
        <v>37</v>
      </c>
    </row>
    <row r="100" spans="1:11" x14ac:dyDescent="0.2">
      <c r="C100" s="18">
        <v>2381.5700000000002</v>
      </c>
      <c r="D100" s="18">
        <v>2381.5700000000002</v>
      </c>
      <c r="E100" s="20">
        <v>-1004.15</v>
      </c>
      <c r="F100" s="20">
        <v>-906.59</v>
      </c>
      <c r="G100" s="18">
        <v>97.56</v>
      </c>
      <c r="H100" s="18">
        <v>0</v>
      </c>
      <c r="I100" s="20">
        <v>-0.44</v>
      </c>
      <c r="J100" s="18">
        <v>-907.03</v>
      </c>
      <c r="K100" s="18">
        <v>3288.6</v>
      </c>
    </row>
    <row r="102" spans="1:11" x14ac:dyDescent="0.2">
      <c r="A102" s="12" t="s">
        <v>136</v>
      </c>
    </row>
    <row r="103" spans="1:11" x14ac:dyDescent="0.2">
      <c r="A103" s="2" t="s">
        <v>137</v>
      </c>
      <c r="B103" s="1" t="s">
        <v>138</v>
      </c>
      <c r="C103" s="14">
        <v>917.17</v>
      </c>
      <c r="D103" s="14">
        <v>917.17</v>
      </c>
      <c r="E103" s="19">
        <v>-200.74</v>
      </c>
      <c r="F103" s="19">
        <v>-153.01</v>
      </c>
      <c r="G103" s="14">
        <v>47.73</v>
      </c>
      <c r="H103" s="14">
        <v>0</v>
      </c>
      <c r="I103" s="19">
        <v>-0.02</v>
      </c>
      <c r="J103" s="14">
        <v>-153.03</v>
      </c>
      <c r="K103" s="14">
        <v>1070.2</v>
      </c>
    </row>
    <row r="104" spans="1:11" x14ac:dyDescent="0.2">
      <c r="A104" s="2" t="s">
        <v>139</v>
      </c>
      <c r="B104" s="1" t="s">
        <v>140</v>
      </c>
      <c r="C104" s="14">
        <v>917.17</v>
      </c>
      <c r="D104" s="14">
        <v>917.17</v>
      </c>
      <c r="E104" s="19">
        <v>-200.74</v>
      </c>
      <c r="F104" s="19">
        <v>-153.01</v>
      </c>
      <c r="G104" s="14">
        <v>47.73</v>
      </c>
      <c r="H104" s="14">
        <v>0</v>
      </c>
      <c r="I104" s="19">
        <v>-0.02</v>
      </c>
      <c r="J104" s="14">
        <v>-153.03</v>
      </c>
      <c r="K104" s="14">
        <v>1070.2</v>
      </c>
    </row>
    <row r="105" spans="1:11" x14ac:dyDescent="0.2">
      <c r="A105" s="2" t="s">
        <v>141</v>
      </c>
      <c r="B105" s="1" t="s">
        <v>142</v>
      </c>
      <c r="C105" s="14">
        <v>3119.63</v>
      </c>
      <c r="D105" s="14">
        <v>3119.63</v>
      </c>
      <c r="E105" s="19">
        <v>-125.1</v>
      </c>
      <c r="F105" s="14">
        <v>0</v>
      </c>
      <c r="G105" s="14">
        <v>235.38</v>
      </c>
      <c r="H105" s="14">
        <v>110.27</v>
      </c>
      <c r="I105" s="19">
        <v>-0.04</v>
      </c>
      <c r="J105" s="14">
        <v>110.23</v>
      </c>
      <c r="K105" s="14">
        <v>3009.4</v>
      </c>
    </row>
    <row r="106" spans="1:11" x14ac:dyDescent="0.2">
      <c r="A106" s="2" t="s">
        <v>143</v>
      </c>
      <c r="B106" s="1" t="s">
        <v>144</v>
      </c>
      <c r="C106" s="14">
        <v>2120.6</v>
      </c>
      <c r="D106" s="14">
        <v>2120.6</v>
      </c>
      <c r="E106" s="19">
        <v>-188.71</v>
      </c>
      <c r="F106" s="19">
        <v>-62.03</v>
      </c>
      <c r="G106" s="14">
        <v>126.68</v>
      </c>
      <c r="H106" s="14">
        <v>0</v>
      </c>
      <c r="I106" s="14">
        <v>0.03</v>
      </c>
      <c r="J106" s="14">
        <v>-62</v>
      </c>
      <c r="K106" s="14">
        <v>2182.6</v>
      </c>
    </row>
    <row r="107" spans="1:11" s="7" customFormat="1" x14ac:dyDescent="0.2">
      <c r="A107" s="16" t="s">
        <v>36</v>
      </c>
      <c r="C107" s="7" t="s">
        <v>37</v>
      </c>
      <c r="D107" s="7" t="s">
        <v>37</v>
      </c>
      <c r="E107" s="7" t="s">
        <v>37</v>
      </c>
      <c r="F107" s="7" t="s">
        <v>37</v>
      </c>
      <c r="G107" s="7" t="s">
        <v>37</v>
      </c>
      <c r="H107" s="7" t="s">
        <v>37</v>
      </c>
      <c r="I107" s="7" t="s">
        <v>37</v>
      </c>
      <c r="J107" s="7" t="s">
        <v>37</v>
      </c>
      <c r="K107" s="7" t="s">
        <v>37</v>
      </c>
    </row>
    <row r="108" spans="1:11" x14ac:dyDescent="0.2">
      <c r="C108" s="18">
        <v>7074.57</v>
      </c>
      <c r="D108" s="18">
        <v>7074.57</v>
      </c>
      <c r="E108" s="20">
        <v>-715.29</v>
      </c>
      <c r="F108" s="20">
        <v>-368.05</v>
      </c>
      <c r="G108" s="18">
        <v>457.52</v>
      </c>
      <c r="H108" s="18">
        <v>110.27</v>
      </c>
      <c r="I108" s="20">
        <v>-0.05</v>
      </c>
      <c r="J108" s="18">
        <v>-257.83</v>
      </c>
      <c r="K108" s="18">
        <v>7332.4</v>
      </c>
    </row>
    <row r="110" spans="1:11" x14ac:dyDescent="0.2">
      <c r="A110" s="12" t="s">
        <v>145</v>
      </c>
    </row>
    <row r="111" spans="1:11" x14ac:dyDescent="0.2">
      <c r="A111" s="2" t="s">
        <v>146</v>
      </c>
      <c r="B111" s="1" t="s">
        <v>287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147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148</v>
      </c>
      <c r="B113" s="1" t="s">
        <v>287</v>
      </c>
      <c r="C113" s="14">
        <v>4569.6400000000003</v>
      </c>
      <c r="D113" s="14">
        <v>4569.6400000000003</v>
      </c>
      <c r="E113" s="14">
        <v>0</v>
      </c>
      <c r="F113" s="14">
        <v>0</v>
      </c>
      <c r="G113" s="14">
        <v>446.42</v>
      </c>
      <c r="H113" s="14">
        <v>446.42</v>
      </c>
      <c r="I113" s="14">
        <v>0.02</v>
      </c>
      <c r="J113" s="14">
        <v>446.44</v>
      </c>
      <c r="K113" s="14">
        <v>4123.2</v>
      </c>
    </row>
    <row r="114" spans="1:11" x14ac:dyDescent="0.2">
      <c r="A114" s="2" t="s">
        <v>149</v>
      </c>
      <c r="B114" s="1" t="s">
        <v>287</v>
      </c>
      <c r="C114" s="14">
        <v>7645.29</v>
      </c>
      <c r="D114" s="14">
        <v>7645.29</v>
      </c>
      <c r="E114" s="14">
        <v>0</v>
      </c>
      <c r="F114" s="14">
        <v>0</v>
      </c>
      <c r="G114" s="14">
        <v>1085.77</v>
      </c>
      <c r="H114" s="14">
        <v>1085.77</v>
      </c>
      <c r="I114" s="14">
        <v>0.12</v>
      </c>
      <c r="J114" s="14">
        <v>1085.8900000000001</v>
      </c>
      <c r="K114" s="14">
        <v>6559.4</v>
      </c>
    </row>
    <row r="115" spans="1:11" x14ac:dyDescent="0.2">
      <c r="A115" s="2" t="s">
        <v>150</v>
      </c>
      <c r="B115" s="1" t="s">
        <v>287</v>
      </c>
      <c r="C115" s="14">
        <v>4569.6400000000003</v>
      </c>
      <c r="D115" s="14">
        <v>4569.6400000000003</v>
      </c>
      <c r="E115" s="14">
        <v>0</v>
      </c>
      <c r="F115" s="14">
        <v>0</v>
      </c>
      <c r="G115" s="14">
        <v>446.42</v>
      </c>
      <c r="H115" s="14">
        <v>446.42</v>
      </c>
      <c r="I115" s="14">
        <v>0.02</v>
      </c>
      <c r="J115" s="14">
        <v>446.44</v>
      </c>
      <c r="K115" s="14">
        <v>4123.2</v>
      </c>
    </row>
    <row r="116" spans="1:11" x14ac:dyDescent="0.2">
      <c r="A116" s="2" t="s">
        <v>151</v>
      </c>
      <c r="B116" s="1" t="s">
        <v>287</v>
      </c>
      <c r="C116" s="14">
        <v>5174.09</v>
      </c>
      <c r="D116" s="14">
        <v>5174.09</v>
      </c>
      <c r="E116" s="14">
        <v>0</v>
      </c>
      <c r="F116" s="14">
        <v>0</v>
      </c>
      <c r="G116" s="14">
        <v>557.91999999999996</v>
      </c>
      <c r="H116" s="14">
        <v>557.91999999999996</v>
      </c>
      <c r="I116" s="19">
        <v>-0.03</v>
      </c>
      <c r="J116" s="14">
        <v>557.89</v>
      </c>
      <c r="K116" s="14">
        <v>4616.2</v>
      </c>
    </row>
    <row r="117" spans="1:11" x14ac:dyDescent="0.2">
      <c r="A117" s="2" t="s">
        <v>152</v>
      </c>
      <c r="B117" s="1" t="s">
        <v>287</v>
      </c>
      <c r="C117" s="14">
        <v>5174.1000000000004</v>
      </c>
      <c r="D117" s="14">
        <v>5174.1000000000004</v>
      </c>
      <c r="E117" s="14">
        <v>0</v>
      </c>
      <c r="F117" s="14">
        <v>0</v>
      </c>
      <c r="G117" s="14">
        <v>557.91999999999996</v>
      </c>
      <c r="H117" s="14">
        <v>557.91999999999996</v>
      </c>
      <c r="I117" s="19">
        <v>-0.02</v>
      </c>
      <c r="J117" s="14">
        <v>557.9</v>
      </c>
      <c r="K117" s="14">
        <v>4616.2</v>
      </c>
    </row>
    <row r="118" spans="1:11" x14ac:dyDescent="0.2">
      <c r="A118" s="2" t="s">
        <v>153</v>
      </c>
      <c r="B118" s="1" t="s">
        <v>287</v>
      </c>
      <c r="C118" s="14">
        <v>4569.6400000000003</v>
      </c>
      <c r="D118" s="14">
        <v>4569.6400000000003</v>
      </c>
      <c r="E118" s="14">
        <v>0</v>
      </c>
      <c r="F118" s="14">
        <v>0</v>
      </c>
      <c r="G118" s="14">
        <v>446.42</v>
      </c>
      <c r="H118" s="14">
        <v>446.42</v>
      </c>
      <c r="I118" s="19">
        <v>-0.18</v>
      </c>
      <c r="J118" s="14">
        <v>446.24</v>
      </c>
      <c r="K118" s="14">
        <v>4123.3999999999996</v>
      </c>
    </row>
    <row r="119" spans="1:11" x14ac:dyDescent="0.2">
      <c r="A119" s="2" t="s">
        <v>289</v>
      </c>
      <c r="B119" s="1" t="s">
        <v>287</v>
      </c>
      <c r="C119" s="14">
        <v>4569.75</v>
      </c>
      <c r="D119" s="14">
        <v>4569.75</v>
      </c>
      <c r="E119" s="14">
        <v>0</v>
      </c>
      <c r="F119" s="14">
        <v>0</v>
      </c>
      <c r="G119" s="14">
        <v>446.44</v>
      </c>
      <c r="H119" s="14">
        <v>446.44</v>
      </c>
      <c r="I119" s="14">
        <v>0.11</v>
      </c>
      <c r="J119" s="14">
        <v>446.55</v>
      </c>
      <c r="K119" s="14">
        <v>4123.2</v>
      </c>
    </row>
    <row r="120" spans="1:11" s="7" customFormat="1" x14ac:dyDescent="0.2">
      <c r="A120" s="16" t="s">
        <v>36</v>
      </c>
      <c r="C120" s="7" t="s">
        <v>37</v>
      </c>
      <c r="D120" s="7" t="s">
        <v>37</v>
      </c>
      <c r="E120" s="7" t="s">
        <v>37</v>
      </c>
      <c r="F120" s="7" t="s">
        <v>37</v>
      </c>
      <c r="G120" s="7" t="s">
        <v>37</v>
      </c>
      <c r="H120" s="7" t="s">
        <v>37</v>
      </c>
      <c r="I120" s="7" t="s">
        <v>37</v>
      </c>
      <c r="J120" s="7" t="s">
        <v>37</v>
      </c>
      <c r="K120" s="7" t="s">
        <v>37</v>
      </c>
    </row>
    <row r="121" spans="1:11" x14ac:dyDescent="0.2">
      <c r="C121" s="18">
        <v>45411.43</v>
      </c>
      <c r="D121" s="18">
        <v>45411.43</v>
      </c>
      <c r="E121" s="18">
        <v>0</v>
      </c>
      <c r="F121" s="18">
        <v>0</v>
      </c>
      <c r="G121" s="18">
        <v>4880.1499999999996</v>
      </c>
      <c r="H121" s="18">
        <v>4880.1499999999996</v>
      </c>
      <c r="I121" s="18">
        <v>0.08</v>
      </c>
      <c r="J121" s="18">
        <v>4880.2299999999996</v>
      </c>
      <c r="K121" s="18">
        <v>40531.199999999997</v>
      </c>
    </row>
    <row r="123" spans="1:11" x14ac:dyDescent="0.2">
      <c r="A123" s="12" t="s">
        <v>154</v>
      </c>
    </row>
    <row r="124" spans="1:11" x14ac:dyDescent="0.2">
      <c r="A124" s="2" t="s">
        <v>155</v>
      </c>
      <c r="B124" s="1" t="s">
        <v>156</v>
      </c>
      <c r="C124" s="14">
        <v>4569.3100000000004</v>
      </c>
      <c r="D124" s="14">
        <v>4569.3100000000004</v>
      </c>
      <c r="E124" s="14">
        <v>0</v>
      </c>
      <c r="F124" s="14">
        <v>0</v>
      </c>
      <c r="G124" s="14">
        <v>446.36</v>
      </c>
      <c r="H124" s="14">
        <v>446.36</v>
      </c>
      <c r="I124" s="19">
        <v>-0.05</v>
      </c>
      <c r="J124" s="14">
        <v>446.31</v>
      </c>
      <c r="K124" s="14">
        <v>4123</v>
      </c>
    </row>
    <row r="125" spans="1:11" x14ac:dyDescent="0.2">
      <c r="A125" s="2" t="s">
        <v>159</v>
      </c>
      <c r="B125" s="1" t="s">
        <v>160</v>
      </c>
      <c r="C125" s="14">
        <v>2337.91</v>
      </c>
      <c r="D125" s="14">
        <v>2337.91</v>
      </c>
      <c r="E125" s="19">
        <v>-160.30000000000001</v>
      </c>
      <c r="F125" s="19">
        <v>-9.9700000000000006</v>
      </c>
      <c r="G125" s="14">
        <v>150.32</v>
      </c>
      <c r="H125" s="14">
        <v>0</v>
      </c>
      <c r="I125" s="19">
        <v>-0.12</v>
      </c>
      <c r="J125" s="14">
        <v>-10.09</v>
      </c>
      <c r="K125" s="14">
        <v>2348</v>
      </c>
    </row>
    <row r="126" spans="1:11" x14ac:dyDescent="0.2">
      <c r="A126" s="2" t="s">
        <v>161</v>
      </c>
      <c r="B126" s="1" t="s">
        <v>299</v>
      </c>
      <c r="C126" s="14">
        <v>2337.9</v>
      </c>
      <c r="D126" s="14">
        <v>2337.9</v>
      </c>
      <c r="E126" s="19">
        <v>-160.30000000000001</v>
      </c>
      <c r="F126" s="19">
        <v>-9.9700000000000006</v>
      </c>
      <c r="G126" s="14">
        <v>150.32</v>
      </c>
      <c r="H126" s="14">
        <v>0</v>
      </c>
      <c r="I126" s="14">
        <v>7.0000000000000007E-2</v>
      </c>
      <c r="J126" s="14">
        <v>-9.9</v>
      </c>
      <c r="K126" s="14">
        <v>2347.8000000000002</v>
      </c>
    </row>
    <row r="127" spans="1:11" s="7" customFormat="1" x14ac:dyDescent="0.2">
      <c r="A127" s="16" t="s">
        <v>36</v>
      </c>
      <c r="C127" s="7" t="s">
        <v>37</v>
      </c>
      <c r="D127" s="7" t="s">
        <v>37</v>
      </c>
      <c r="E127" s="7" t="s">
        <v>37</v>
      </c>
      <c r="F127" s="7" t="s">
        <v>37</v>
      </c>
      <c r="G127" s="7" t="s">
        <v>37</v>
      </c>
      <c r="H127" s="7" t="s">
        <v>37</v>
      </c>
      <c r="I127" s="7" t="s">
        <v>37</v>
      </c>
      <c r="J127" s="7" t="s">
        <v>37</v>
      </c>
      <c r="K127" s="7" t="s">
        <v>37</v>
      </c>
    </row>
    <row r="128" spans="1:11" x14ac:dyDescent="0.2">
      <c r="C128" s="18">
        <v>9245.1200000000008</v>
      </c>
      <c r="D128" s="18">
        <v>9245.1200000000008</v>
      </c>
      <c r="E128" s="20">
        <v>-320.60000000000002</v>
      </c>
      <c r="F128" s="20">
        <v>-19.940000000000001</v>
      </c>
      <c r="G128" s="18">
        <v>747</v>
      </c>
      <c r="H128" s="18">
        <v>446.36</v>
      </c>
      <c r="I128" s="20">
        <v>-0.1</v>
      </c>
      <c r="J128" s="18">
        <v>426.32</v>
      </c>
      <c r="K128" s="18">
        <v>8818.7999999999993</v>
      </c>
    </row>
    <row r="130" spans="1:11" x14ac:dyDescent="0.2">
      <c r="A130" s="12" t="s">
        <v>163</v>
      </c>
    </row>
    <row r="131" spans="1:11" x14ac:dyDescent="0.2">
      <c r="A131" s="2" t="s">
        <v>164</v>
      </c>
      <c r="B131" s="1" t="s">
        <v>165</v>
      </c>
      <c r="C131" s="14">
        <v>2126.89</v>
      </c>
      <c r="D131" s="14">
        <v>2126.89</v>
      </c>
      <c r="E131" s="19">
        <v>-188.71</v>
      </c>
      <c r="F131" s="19">
        <v>-61.35</v>
      </c>
      <c r="G131" s="14">
        <v>127.37</v>
      </c>
      <c r="H131" s="14">
        <v>0</v>
      </c>
      <c r="I131" s="14">
        <v>0.04</v>
      </c>
      <c r="J131" s="14">
        <v>-61.31</v>
      </c>
      <c r="K131" s="14">
        <v>2188.1999999999998</v>
      </c>
    </row>
    <row r="132" spans="1:11" x14ac:dyDescent="0.2">
      <c r="A132" s="2" t="s">
        <v>166</v>
      </c>
      <c r="B132" s="1" t="s">
        <v>167</v>
      </c>
      <c r="C132" s="14">
        <v>348.78</v>
      </c>
      <c r="D132" s="14">
        <v>348.78</v>
      </c>
      <c r="E132" s="19">
        <v>-200.83</v>
      </c>
      <c r="F132" s="19">
        <v>-189.48</v>
      </c>
      <c r="G132" s="14">
        <v>11.35</v>
      </c>
      <c r="H132" s="14">
        <v>0</v>
      </c>
      <c r="I132" s="14">
        <v>0.06</v>
      </c>
      <c r="J132" s="14">
        <v>-189.42</v>
      </c>
      <c r="K132" s="14">
        <v>538.20000000000005</v>
      </c>
    </row>
    <row r="133" spans="1:11" x14ac:dyDescent="0.2">
      <c r="A133" s="2" t="s">
        <v>168</v>
      </c>
      <c r="B133" s="1" t="s">
        <v>169</v>
      </c>
      <c r="C133" s="14">
        <v>3119.63</v>
      </c>
      <c r="D133" s="14">
        <v>3119.63</v>
      </c>
      <c r="E133" s="19">
        <v>-125.1</v>
      </c>
      <c r="F133" s="14">
        <v>0</v>
      </c>
      <c r="G133" s="14">
        <v>235.38</v>
      </c>
      <c r="H133" s="14">
        <v>110.27</v>
      </c>
      <c r="I133" s="19">
        <v>-0.04</v>
      </c>
      <c r="J133" s="14">
        <v>110.23</v>
      </c>
      <c r="K133" s="14">
        <v>3009.4</v>
      </c>
    </row>
    <row r="134" spans="1:11" x14ac:dyDescent="0.2">
      <c r="A134" s="2" t="s">
        <v>170</v>
      </c>
      <c r="B134" s="1" t="s">
        <v>171</v>
      </c>
      <c r="C134" s="14">
        <v>2766.72</v>
      </c>
      <c r="D134" s="14">
        <v>2766.72</v>
      </c>
      <c r="E134" s="19">
        <v>-145.38</v>
      </c>
      <c r="F134" s="14">
        <v>0</v>
      </c>
      <c r="G134" s="14">
        <v>196.98</v>
      </c>
      <c r="H134" s="14">
        <v>51.6</v>
      </c>
      <c r="I134" s="19">
        <v>-0.08</v>
      </c>
      <c r="J134" s="14">
        <v>51.52</v>
      </c>
      <c r="K134" s="14">
        <v>2715.2</v>
      </c>
    </row>
    <row r="135" spans="1:11" x14ac:dyDescent="0.2">
      <c r="A135" s="2" t="s">
        <v>172</v>
      </c>
      <c r="B135" s="1" t="s">
        <v>173</v>
      </c>
      <c r="C135" s="14">
        <v>2766.72</v>
      </c>
      <c r="D135" s="14">
        <v>2766.72</v>
      </c>
      <c r="E135" s="19">
        <v>-145.38</v>
      </c>
      <c r="F135" s="14">
        <v>0</v>
      </c>
      <c r="G135" s="14">
        <v>196.98</v>
      </c>
      <c r="H135" s="14">
        <v>51.6</v>
      </c>
      <c r="I135" s="19">
        <v>-0.08</v>
      </c>
      <c r="J135" s="14">
        <v>51.52</v>
      </c>
      <c r="K135" s="14">
        <v>2715.2</v>
      </c>
    </row>
    <row r="136" spans="1:11" x14ac:dyDescent="0.2">
      <c r="A136" s="2" t="s">
        <v>174</v>
      </c>
      <c r="B136" s="1" t="s">
        <v>175</v>
      </c>
      <c r="C136" s="14">
        <v>3209.27</v>
      </c>
      <c r="D136" s="14">
        <v>3209.27</v>
      </c>
      <c r="E136" s="19">
        <v>-125.1</v>
      </c>
      <c r="F136" s="14">
        <v>0</v>
      </c>
      <c r="G136" s="14">
        <v>245.13</v>
      </c>
      <c r="H136" s="14">
        <v>120.03</v>
      </c>
      <c r="I136" s="14">
        <v>0.04</v>
      </c>
      <c r="J136" s="14">
        <v>120.07</v>
      </c>
      <c r="K136" s="14">
        <v>3089.2</v>
      </c>
    </row>
    <row r="137" spans="1:11" x14ac:dyDescent="0.2">
      <c r="A137" s="2" t="s">
        <v>176</v>
      </c>
      <c r="B137" s="1" t="s">
        <v>177</v>
      </c>
      <c r="C137" s="14">
        <v>2371.48</v>
      </c>
      <c r="D137" s="14">
        <v>2371.48</v>
      </c>
      <c r="E137" s="19">
        <v>-160.30000000000001</v>
      </c>
      <c r="F137" s="19">
        <v>-6.32</v>
      </c>
      <c r="G137" s="14">
        <v>153.97999999999999</v>
      </c>
      <c r="H137" s="14">
        <v>0</v>
      </c>
      <c r="I137" s="14">
        <v>0</v>
      </c>
      <c r="J137" s="14">
        <v>-6.32</v>
      </c>
      <c r="K137" s="14">
        <v>2377.8000000000002</v>
      </c>
    </row>
    <row r="138" spans="1:11" x14ac:dyDescent="0.2">
      <c r="A138" s="2" t="s">
        <v>178</v>
      </c>
      <c r="B138" s="1" t="s">
        <v>179</v>
      </c>
      <c r="C138" s="14">
        <v>3102.77</v>
      </c>
      <c r="D138" s="14">
        <v>3102.77</v>
      </c>
      <c r="E138" s="19">
        <v>-125.1</v>
      </c>
      <c r="F138" s="14">
        <v>0</v>
      </c>
      <c r="G138" s="14">
        <v>233.54</v>
      </c>
      <c r="H138" s="14">
        <v>108.44</v>
      </c>
      <c r="I138" s="19">
        <v>-7.0000000000000007E-2</v>
      </c>
      <c r="J138" s="14">
        <v>108.37</v>
      </c>
      <c r="K138" s="14">
        <v>2994.4</v>
      </c>
    </row>
    <row r="139" spans="1:11" x14ac:dyDescent="0.2">
      <c r="A139" s="2" t="s">
        <v>180</v>
      </c>
      <c r="B139" s="1" t="s">
        <v>181</v>
      </c>
      <c r="C139" s="14">
        <v>3119.63</v>
      </c>
      <c r="D139" s="14">
        <v>3119.63</v>
      </c>
      <c r="E139" s="19">
        <v>-125.1</v>
      </c>
      <c r="F139" s="14">
        <v>0</v>
      </c>
      <c r="G139" s="14">
        <v>235.38</v>
      </c>
      <c r="H139" s="14">
        <v>110.27</v>
      </c>
      <c r="I139" s="19">
        <v>-0.04</v>
      </c>
      <c r="J139" s="14">
        <v>110.23</v>
      </c>
      <c r="K139" s="14">
        <v>3009.4</v>
      </c>
    </row>
    <row r="140" spans="1:11" x14ac:dyDescent="0.2">
      <c r="A140" s="2" t="s">
        <v>182</v>
      </c>
      <c r="B140" s="1" t="s">
        <v>183</v>
      </c>
      <c r="C140" s="14">
        <v>2120.6</v>
      </c>
      <c r="D140" s="14">
        <v>2120.6</v>
      </c>
      <c r="E140" s="19">
        <v>-188.71</v>
      </c>
      <c r="F140" s="19">
        <v>-62.03</v>
      </c>
      <c r="G140" s="14">
        <v>126.68</v>
      </c>
      <c r="H140" s="14">
        <v>0</v>
      </c>
      <c r="I140" s="14">
        <v>0.03</v>
      </c>
      <c r="J140" s="14">
        <v>-62</v>
      </c>
      <c r="K140" s="14">
        <v>2182.6</v>
      </c>
    </row>
    <row r="141" spans="1:11" x14ac:dyDescent="0.2">
      <c r="A141" s="2" t="s">
        <v>186</v>
      </c>
      <c r="B141" s="1" t="s">
        <v>187</v>
      </c>
      <c r="C141" s="14">
        <v>2371.48</v>
      </c>
      <c r="D141" s="14">
        <v>2371.48</v>
      </c>
      <c r="E141" s="19">
        <v>-160.30000000000001</v>
      </c>
      <c r="F141" s="19">
        <v>-6.32</v>
      </c>
      <c r="G141" s="14">
        <v>153.97999999999999</v>
      </c>
      <c r="H141" s="14">
        <v>0</v>
      </c>
      <c r="I141" s="14">
        <v>0</v>
      </c>
      <c r="J141" s="14">
        <v>-6.32</v>
      </c>
      <c r="K141" s="14">
        <v>2377.8000000000002</v>
      </c>
    </row>
    <row r="142" spans="1:11" x14ac:dyDescent="0.2">
      <c r="A142" s="2" t="s">
        <v>190</v>
      </c>
      <c r="B142" s="1" t="s">
        <v>191</v>
      </c>
      <c r="C142" s="14">
        <v>2766.72</v>
      </c>
      <c r="D142" s="14">
        <v>2766.72</v>
      </c>
      <c r="E142" s="19">
        <v>-145.38</v>
      </c>
      <c r="F142" s="14">
        <v>0</v>
      </c>
      <c r="G142" s="14">
        <v>196.98</v>
      </c>
      <c r="H142" s="14">
        <v>51.6</v>
      </c>
      <c r="I142" s="19">
        <v>-0.08</v>
      </c>
      <c r="J142" s="14">
        <v>51.52</v>
      </c>
      <c r="K142" s="14">
        <v>2715.2</v>
      </c>
    </row>
    <row r="143" spans="1:11" x14ac:dyDescent="0.2">
      <c r="A143" s="2" t="s">
        <v>192</v>
      </c>
      <c r="B143" s="1" t="s">
        <v>193</v>
      </c>
      <c r="C143" s="14">
        <v>3783.61</v>
      </c>
      <c r="D143" s="14">
        <v>3783.61</v>
      </c>
      <c r="E143" s="14">
        <v>0</v>
      </c>
      <c r="F143" s="14">
        <v>0</v>
      </c>
      <c r="G143" s="14">
        <v>314.41000000000003</v>
      </c>
      <c r="H143" s="14">
        <v>314.41000000000003</v>
      </c>
      <c r="I143" s="14">
        <v>0</v>
      </c>
      <c r="J143" s="14">
        <v>314.41000000000003</v>
      </c>
      <c r="K143" s="14">
        <v>3469.2</v>
      </c>
    </row>
    <row r="144" spans="1:11" x14ac:dyDescent="0.2">
      <c r="A144" s="2" t="s">
        <v>194</v>
      </c>
      <c r="B144" s="1" t="s">
        <v>195</v>
      </c>
      <c r="C144" s="14">
        <v>1517.48</v>
      </c>
      <c r="D144" s="14">
        <v>1517.48</v>
      </c>
      <c r="E144" s="19">
        <v>-200.63</v>
      </c>
      <c r="F144" s="19">
        <v>-114.48</v>
      </c>
      <c r="G144" s="14">
        <v>86.15</v>
      </c>
      <c r="H144" s="14">
        <v>0</v>
      </c>
      <c r="I144" s="14">
        <v>0.16</v>
      </c>
      <c r="J144" s="14">
        <v>-114.32</v>
      </c>
      <c r="K144" s="14">
        <v>1631.8</v>
      </c>
    </row>
    <row r="145" spans="1:11" x14ac:dyDescent="0.2">
      <c r="A145" s="2" t="s">
        <v>196</v>
      </c>
      <c r="B145" s="1" t="s">
        <v>197</v>
      </c>
      <c r="C145" s="14">
        <v>2608.63</v>
      </c>
      <c r="D145" s="14">
        <v>2608.63</v>
      </c>
      <c r="E145" s="19">
        <v>-160.30000000000001</v>
      </c>
      <c r="F145" s="14">
        <v>0</v>
      </c>
      <c r="G145" s="14">
        <v>179.78</v>
      </c>
      <c r="H145" s="14">
        <v>19.48</v>
      </c>
      <c r="I145" s="14">
        <v>0.15</v>
      </c>
      <c r="J145" s="14">
        <v>19.63</v>
      </c>
      <c r="K145" s="14">
        <v>2589</v>
      </c>
    </row>
    <row r="146" spans="1:11" x14ac:dyDescent="0.2">
      <c r="A146" s="2" t="s">
        <v>198</v>
      </c>
      <c r="B146" s="1" t="s">
        <v>199</v>
      </c>
      <c r="C146" s="14">
        <v>3307.5</v>
      </c>
      <c r="D146" s="14">
        <v>3307.5</v>
      </c>
      <c r="E146" s="19">
        <v>-125.1</v>
      </c>
      <c r="F146" s="14">
        <v>0</v>
      </c>
      <c r="G146" s="14">
        <v>255.82</v>
      </c>
      <c r="H146" s="14">
        <v>130.71</v>
      </c>
      <c r="I146" s="14">
        <v>0.19</v>
      </c>
      <c r="J146" s="14">
        <v>130.9</v>
      </c>
      <c r="K146" s="14">
        <v>3176.6</v>
      </c>
    </row>
    <row r="147" spans="1:11" x14ac:dyDescent="0.2">
      <c r="A147" s="2" t="s">
        <v>200</v>
      </c>
      <c r="B147" s="1" t="s">
        <v>201</v>
      </c>
      <c r="C147" s="14">
        <v>2765.73</v>
      </c>
      <c r="D147" s="14">
        <v>2765.73</v>
      </c>
      <c r="E147" s="19">
        <v>-145.38</v>
      </c>
      <c r="F147" s="14">
        <v>0</v>
      </c>
      <c r="G147" s="14">
        <v>196.87</v>
      </c>
      <c r="H147" s="14">
        <v>51.5</v>
      </c>
      <c r="I147" s="14">
        <v>0.03</v>
      </c>
      <c r="J147" s="14">
        <v>51.53</v>
      </c>
      <c r="K147" s="14">
        <v>2714.2</v>
      </c>
    </row>
    <row r="148" spans="1:11" x14ac:dyDescent="0.2">
      <c r="A148" s="2" t="s">
        <v>202</v>
      </c>
      <c r="B148" s="1" t="s">
        <v>203</v>
      </c>
      <c r="C148" s="14">
        <v>2437.63</v>
      </c>
      <c r="D148" s="14">
        <v>2437.63</v>
      </c>
      <c r="E148" s="19">
        <v>-160.30000000000001</v>
      </c>
      <c r="F148" s="14">
        <v>0</v>
      </c>
      <c r="G148" s="14">
        <v>161.16999999999999</v>
      </c>
      <c r="H148" s="14">
        <v>0.88</v>
      </c>
      <c r="I148" s="19">
        <v>-0.05</v>
      </c>
      <c r="J148" s="14">
        <v>0.83</v>
      </c>
      <c r="K148" s="14">
        <v>2436.8000000000002</v>
      </c>
    </row>
    <row r="149" spans="1:11" x14ac:dyDescent="0.2">
      <c r="A149" s="2" t="s">
        <v>204</v>
      </c>
      <c r="B149" s="1" t="s">
        <v>205</v>
      </c>
      <c r="C149" s="14">
        <v>3859.85</v>
      </c>
      <c r="D149" s="14">
        <v>3859.85</v>
      </c>
      <c r="E149" s="14">
        <v>0</v>
      </c>
      <c r="F149" s="14">
        <v>0</v>
      </c>
      <c r="G149" s="14">
        <v>326.61</v>
      </c>
      <c r="H149" s="14">
        <v>326.61</v>
      </c>
      <c r="I149" s="14">
        <v>0.04</v>
      </c>
      <c r="J149" s="14">
        <v>326.64999999999998</v>
      </c>
      <c r="K149" s="14">
        <v>3533.2</v>
      </c>
    </row>
    <row r="150" spans="1:11" x14ac:dyDescent="0.2">
      <c r="A150" s="2" t="s">
        <v>305</v>
      </c>
      <c r="B150" s="1" t="s">
        <v>304</v>
      </c>
      <c r="C150" s="14">
        <v>2355</v>
      </c>
      <c r="D150" s="14">
        <v>2355</v>
      </c>
      <c r="E150" s="19">
        <v>-160.30000000000001</v>
      </c>
      <c r="F150" s="19">
        <v>-8.11</v>
      </c>
      <c r="G150" s="14">
        <v>152.18</v>
      </c>
      <c r="H150" s="14">
        <v>0</v>
      </c>
      <c r="I150" s="14">
        <v>0.11</v>
      </c>
      <c r="J150" s="14">
        <v>-8</v>
      </c>
      <c r="K150" s="14">
        <v>2363</v>
      </c>
    </row>
    <row r="151" spans="1:11" s="7" customFormat="1" x14ac:dyDescent="0.2">
      <c r="A151" s="16" t="s">
        <v>36</v>
      </c>
      <c r="C151" s="7" t="s">
        <v>37</v>
      </c>
      <c r="D151" s="7" t="s">
        <v>37</v>
      </c>
      <c r="E151" s="7" t="s">
        <v>37</v>
      </c>
      <c r="F151" s="7" t="s">
        <v>37</v>
      </c>
      <c r="G151" s="7" t="s">
        <v>37</v>
      </c>
      <c r="H151" s="7" t="s">
        <v>37</v>
      </c>
      <c r="I151" s="7" t="s">
        <v>37</v>
      </c>
      <c r="J151" s="7" t="s">
        <v>37</v>
      </c>
      <c r="K151" s="7" t="s">
        <v>37</v>
      </c>
    </row>
    <row r="152" spans="1:11" x14ac:dyDescent="0.2">
      <c r="C152" s="18">
        <v>52826.12</v>
      </c>
      <c r="D152" s="18">
        <v>52826.12</v>
      </c>
      <c r="E152" s="20">
        <v>-2787.4</v>
      </c>
      <c r="F152" s="20">
        <v>-448.09</v>
      </c>
      <c r="G152" s="18">
        <v>3786.72</v>
      </c>
      <c r="H152" s="18">
        <v>1447.4</v>
      </c>
      <c r="I152" s="18">
        <v>0.41</v>
      </c>
      <c r="J152" s="18">
        <v>999.72</v>
      </c>
      <c r="K152" s="18">
        <v>51826.400000000001</v>
      </c>
    </row>
    <row r="154" spans="1:11" x14ac:dyDescent="0.2">
      <c r="A154" s="12" t="s">
        <v>206</v>
      </c>
    </row>
    <row r="155" spans="1:11" x14ac:dyDescent="0.2">
      <c r="A155" s="2" t="s">
        <v>207</v>
      </c>
      <c r="B155" s="1" t="s">
        <v>208</v>
      </c>
      <c r="C155" s="14">
        <v>2127.2199999999998</v>
      </c>
      <c r="D155" s="14">
        <v>2127.2199999999998</v>
      </c>
      <c r="E155" s="19">
        <v>-188.71</v>
      </c>
      <c r="F155" s="19">
        <v>-61.31</v>
      </c>
      <c r="G155" s="14">
        <v>127.4</v>
      </c>
      <c r="H155" s="14">
        <v>0</v>
      </c>
      <c r="I155" s="19">
        <v>-7.0000000000000007E-2</v>
      </c>
      <c r="J155" s="14">
        <v>-61.38</v>
      </c>
      <c r="K155" s="14">
        <v>2188.6</v>
      </c>
    </row>
    <row r="156" spans="1:11" x14ac:dyDescent="0.2">
      <c r="A156" s="2" t="s">
        <v>209</v>
      </c>
      <c r="B156" s="1" t="s">
        <v>210</v>
      </c>
      <c r="C156" s="14">
        <v>2761.76</v>
      </c>
      <c r="D156" s="14">
        <v>2761.76</v>
      </c>
      <c r="E156" s="19">
        <v>-145.38</v>
      </c>
      <c r="F156" s="14">
        <v>0</v>
      </c>
      <c r="G156" s="14">
        <v>196.44</v>
      </c>
      <c r="H156" s="14">
        <v>51.06</v>
      </c>
      <c r="I156" s="14">
        <v>0.1</v>
      </c>
      <c r="J156" s="14">
        <v>51.16</v>
      </c>
      <c r="K156" s="14">
        <v>2710.6</v>
      </c>
    </row>
    <row r="157" spans="1:11" x14ac:dyDescent="0.2">
      <c r="A157" s="2" t="s">
        <v>211</v>
      </c>
      <c r="B157" s="1" t="s">
        <v>212</v>
      </c>
      <c r="C157" s="14">
        <v>1980.03</v>
      </c>
      <c r="D157" s="14">
        <v>1980.03</v>
      </c>
      <c r="E157" s="19">
        <v>-188.71</v>
      </c>
      <c r="F157" s="19">
        <v>-72.959999999999994</v>
      </c>
      <c r="G157" s="14">
        <v>115.75</v>
      </c>
      <c r="H157" s="14">
        <v>0</v>
      </c>
      <c r="I157" s="19">
        <v>-0.01</v>
      </c>
      <c r="J157" s="14">
        <v>-72.97</v>
      </c>
      <c r="K157" s="14">
        <v>2053</v>
      </c>
    </row>
    <row r="158" spans="1:11" x14ac:dyDescent="0.2">
      <c r="A158" s="2" t="s">
        <v>213</v>
      </c>
      <c r="B158" s="1" t="s">
        <v>214</v>
      </c>
      <c r="C158" s="14">
        <v>1589.25</v>
      </c>
      <c r="D158" s="14">
        <v>1589.25</v>
      </c>
      <c r="E158" s="19">
        <v>-200.63</v>
      </c>
      <c r="F158" s="19">
        <v>-109.89</v>
      </c>
      <c r="G158" s="14">
        <v>90.74</v>
      </c>
      <c r="H158" s="14">
        <v>0</v>
      </c>
      <c r="I158" s="19">
        <v>-0.06</v>
      </c>
      <c r="J158" s="14">
        <v>-109.95</v>
      </c>
      <c r="K158" s="14">
        <v>1699.2</v>
      </c>
    </row>
    <row r="159" spans="1:11" x14ac:dyDescent="0.2">
      <c r="A159" s="2" t="s">
        <v>215</v>
      </c>
      <c r="B159" s="1" t="s">
        <v>216</v>
      </c>
      <c r="C159" s="14">
        <v>760.06</v>
      </c>
      <c r="D159" s="14">
        <v>760.06</v>
      </c>
      <c r="E159" s="19">
        <v>-200.83</v>
      </c>
      <c r="F159" s="19">
        <v>-163.16</v>
      </c>
      <c r="G159" s="14">
        <v>37.68</v>
      </c>
      <c r="H159" s="14">
        <v>0</v>
      </c>
      <c r="I159" s="19">
        <v>-0.18</v>
      </c>
      <c r="J159" s="14">
        <v>-163.34</v>
      </c>
      <c r="K159" s="14">
        <v>923.4</v>
      </c>
    </row>
    <row r="160" spans="1:11" x14ac:dyDescent="0.2">
      <c r="A160" s="2" t="s">
        <v>217</v>
      </c>
      <c r="B160" s="1" t="s">
        <v>218</v>
      </c>
      <c r="C160" s="14">
        <v>2446.39</v>
      </c>
      <c r="D160" s="14">
        <v>2446.39</v>
      </c>
      <c r="E160" s="19">
        <v>-160.30000000000001</v>
      </c>
      <c r="F160" s="14">
        <v>0</v>
      </c>
      <c r="G160" s="14">
        <v>162.13</v>
      </c>
      <c r="H160" s="14">
        <v>1.83</v>
      </c>
      <c r="I160" s="19">
        <v>-0.04</v>
      </c>
      <c r="J160" s="14">
        <v>1.79</v>
      </c>
      <c r="K160" s="14">
        <v>2444.6</v>
      </c>
    </row>
    <row r="161" spans="1:11" x14ac:dyDescent="0.2">
      <c r="A161" s="2" t="s">
        <v>219</v>
      </c>
      <c r="B161" s="1" t="s">
        <v>220</v>
      </c>
      <c r="C161" s="14">
        <v>2646</v>
      </c>
      <c r="D161" s="14">
        <v>2646</v>
      </c>
      <c r="E161" s="19">
        <v>-145.38</v>
      </c>
      <c r="F161" s="14">
        <v>0</v>
      </c>
      <c r="G161" s="14">
        <v>183.85</v>
      </c>
      <c r="H161" s="14">
        <v>38.47</v>
      </c>
      <c r="I161" s="14">
        <v>0.13</v>
      </c>
      <c r="J161" s="14">
        <v>38.6</v>
      </c>
      <c r="K161" s="14">
        <v>2607.4</v>
      </c>
    </row>
    <row r="162" spans="1:11" x14ac:dyDescent="0.2">
      <c r="A162" s="2" t="s">
        <v>221</v>
      </c>
      <c r="B162" s="1" t="s">
        <v>222</v>
      </c>
      <c r="C162" s="14">
        <v>847.22</v>
      </c>
      <c r="D162" s="14">
        <v>847.22</v>
      </c>
      <c r="E162" s="19">
        <v>-200.83</v>
      </c>
      <c r="F162" s="19">
        <v>-157.58000000000001</v>
      </c>
      <c r="G162" s="14">
        <v>43.25</v>
      </c>
      <c r="H162" s="14">
        <v>0</v>
      </c>
      <c r="I162" s="14">
        <v>0</v>
      </c>
      <c r="J162" s="14">
        <v>-157.58000000000001</v>
      </c>
      <c r="K162" s="14">
        <v>1004.8</v>
      </c>
    </row>
    <row r="163" spans="1:11" x14ac:dyDescent="0.2">
      <c r="A163" s="2" t="s">
        <v>223</v>
      </c>
      <c r="B163" s="1" t="s">
        <v>224</v>
      </c>
      <c r="C163" s="14">
        <v>1980.03</v>
      </c>
      <c r="D163" s="14">
        <v>1980.03</v>
      </c>
      <c r="E163" s="19">
        <v>-188.71</v>
      </c>
      <c r="F163" s="19">
        <v>-72.959999999999994</v>
      </c>
      <c r="G163" s="14">
        <v>115.75</v>
      </c>
      <c r="H163" s="14">
        <v>0</v>
      </c>
      <c r="I163" s="19">
        <v>-0.01</v>
      </c>
      <c r="J163" s="14">
        <v>-72.97</v>
      </c>
      <c r="K163" s="14">
        <v>2053</v>
      </c>
    </row>
    <row r="164" spans="1:11" x14ac:dyDescent="0.2">
      <c r="A164" s="2" t="s">
        <v>225</v>
      </c>
      <c r="B164" s="1" t="s">
        <v>296</v>
      </c>
      <c r="C164" s="14">
        <v>121.55</v>
      </c>
      <c r="D164" s="14">
        <v>121.55</v>
      </c>
      <c r="E164" s="19">
        <v>-200.83</v>
      </c>
      <c r="F164" s="19">
        <v>-198.5</v>
      </c>
      <c r="G164" s="14">
        <v>2.33</v>
      </c>
      <c r="H164" s="14">
        <v>0</v>
      </c>
      <c r="I164" s="19">
        <v>-0.15</v>
      </c>
      <c r="J164" s="14">
        <v>-198.65</v>
      </c>
      <c r="K164" s="14">
        <v>320.2</v>
      </c>
    </row>
    <row r="165" spans="1:11" x14ac:dyDescent="0.2">
      <c r="A165" s="2" t="s">
        <v>227</v>
      </c>
      <c r="B165" s="1" t="s">
        <v>228</v>
      </c>
      <c r="C165" s="14">
        <v>2766.72</v>
      </c>
      <c r="D165" s="14">
        <v>2766.72</v>
      </c>
      <c r="E165" s="19">
        <v>-145.38</v>
      </c>
      <c r="F165" s="14">
        <v>0</v>
      </c>
      <c r="G165" s="14">
        <v>196.98</v>
      </c>
      <c r="H165" s="14">
        <v>51.6</v>
      </c>
      <c r="I165" s="19">
        <v>-0.08</v>
      </c>
      <c r="J165" s="14">
        <v>51.52</v>
      </c>
      <c r="K165" s="14">
        <v>2715.2</v>
      </c>
    </row>
    <row r="166" spans="1:11" x14ac:dyDescent="0.2">
      <c r="A166" s="2" t="s">
        <v>229</v>
      </c>
      <c r="B166" s="1" t="s">
        <v>230</v>
      </c>
      <c r="C166" s="14">
        <v>1980.03</v>
      </c>
      <c r="D166" s="14">
        <v>1980.03</v>
      </c>
      <c r="E166" s="19">
        <v>-188.71</v>
      </c>
      <c r="F166" s="19">
        <v>-72.959999999999994</v>
      </c>
      <c r="G166" s="14">
        <v>115.75</v>
      </c>
      <c r="H166" s="14">
        <v>0</v>
      </c>
      <c r="I166" s="19">
        <v>-0.01</v>
      </c>
      <c r="J166" s="14">
        <v>-72.97</v>
      </c>
      <c r="K166" s="14">
        <v>2053</v>
      </c>
    </row>
    <row r="167" spans="1:11" x14ac:dyDescent="0.2">
      <c r="A167" s="2" t="s">
        <v>231</v>
      </c>
      <c r="B167" s="1" t="s">
        <v>232</v>
      </c>
      <c r="C167" s="14">
        <v>2766.72</v>
      </c>
      <c r="D167" s="14">
        <v>2766.72</v>
      </c>
      <c r="E167" s="19">
        <v>-145.38</v>
      </c>
      <c r="F167" s="14">
        <v>0</v>
      </c>
      <c r="G167" s="14">
        <v>196.98</v>
      </c>
      <c r="H167" s="14">
        <v>51.6</v>
      </c>
      <c r="I167" s="19">
        <v>-0.08</v>
      </c>
      <c r="J167" s="14">
        <v>51.52</v>
      </c>
      <c r="K167" s="14">
        <v>2715.2</v>
      </c>
    </row>
    <row r="168" spans="1:11" x14ac:dyDescent="0.2">
      <c r="A168" s="2" t="s">
        <v>233</v>
      </c>
      <c r="B168" s="1" t="s">
        <v>234</v>
      </c>
      <c r="C168" s="14">
        <v>847.22</v>
      </c>
      <c r="D168" s="14">
        <v>847.22</v>
      </c>
      <c r="E168" s="19">
        <v>-200.83</v>
      </c>
      <c r="F168" s="19">
        <v>-157.58000000000001</v>
      </c>
      <c r="G168" s="14">
        <v>43.25</v>
      </c>
      <c r="H168" s="14">
        <v>0</v>
      </c>
      <c r="I168" s="14">
        <v>0</v>
      </c>
      <c r="J168" s="14">
        <v>-157.58000000000001</v>
      </c>
      <c r="K168" s="14">
        <v>1004.8</v>
      </c>
    </row>
    <row r="169" spans="1:11" x14ac:dyDescent="0.2">
      <c r="A169" s="2" t="s">
        <v>235</v>
      </c>
      <c r="B169" s="1" t="s">
        <v>236</v>
      </c>
      <c r="C169" s="14">
        <v>8524.5</v>
      </c>
      <c r="D169" s="14">
        <v>8524.5</v>
      </c>
      <c r="E169" s="14">
        <v>0</v>
      </c>
      <c r="F169" s="14">
        <v>0</v>
      </c>
      <c r="G169" s="14">
        <v>1273.57</v>
      </c>
      <c r="H169" s="14">
        <v>1273.57</v>
      </c>
      <c r="I169" s="19">
        <v>-7.0000000000000007E-2</v>
      </c>
      <c r="J169" s="14">
        <v>1273.5</v>
      </c>
      <c r="K169" s="14">
        <v>7251</v>
      </c>
    </row>
    <row r="170" spans="1:11" x14ac:dyDescent="0.2">
      <c r="A170" s="2" t="s">
        <v>237</v>
      </c>
      <c r="B170" s="1" t="s">
        <v>238</v>
      </c>
      <c r="C170" s="14">
        <v>2126.89</v>
      </c>
      <c r="D170" s="14">
        <v>2126.89</v>
      </c>
      <c r="E170" s="19">
        <v>-188.71</v>
      </c>
      <c r="F170" s="19">
        <v>-61.35</v>
      </c>
      <c r="G170" s="14">
        <v>127.37</v>
      </c>
      <c r="H170" s="14">
        <v>0</v>
      </c>
      <c r="I170" s="19">
        <v>-0.16</v>
      </c>
      <c r="J170" s="14">
        <v>-61.51</v>
      </c>
      <c r="K170" s="14">
        <v>2188.4</v>
      </c>
    </row>
    <row r="171" spans="1:11" x14ac:dyDescent="0.2">
      <c r="A171" s="2" t="s">
        <v>239</v>
      </c>
      <c r="B171" s="1" t="s">
        <v>240</v>
      </c>
      <c r="C171" s="14">
        <v>2120.6</v>
      </c>
      <c r="D171" s="14">
        <v>2120.6</v>
      </c>
      <c r="E171" s="19">
        <v>-188.71</v>
      </c>
      <c r="F171" s="19">
        <v>-62.03</v>
      </c>
      <c r="G171" s="14">
        <v>126.68</v>
      </c>
      <c r="H171" s="14">
        <v>0</v>
      </c>
      <c r="I171" s="14">
        <v>0.03</v>
      </c>
      <c r="J171" s="14">
        <v>-62</v>
      </c>
      <c r="K171" s="14">
        <v>2182.6</v>
      </c>
    </row>
    <row r="172" spans="1:11" x14ac:dyDescent="0.2">
      <c r="A172" s="2" t="s">
        <v>241</v>
      </c>
      <c r="B172" s="1" t="s">
        <v>294</v>
      </c>
      <c r="C172" s="14">
        <v>2126.89</v>
      </c>
      <c r="D172" s="14">
        <v>2126.89</v>
      </c>
      <c r="E172" s="19">
        <v>-188.71</v>
      </c>
      <c r="F172" s="19">
        <v>-61.35</v>
      </c>
      <c r="G172" s="14">
        <v>127.37</v>
      </c>
      <c r="H172" s="14">
        <v>0</v>
      </c>
      <c r="I172" s="19">
        <v>-0.16</v>
      </c>
      <c r="J172" s="14">
        <v>-61.51</v>
      </c>
      <c r="K172" s="14">
        <v>2188.4</v>
      </c>
    </row>
    <row r="173" spans="1:11" x14ac:dyDescent="0.2">
      <c r="A173" s="2" t="s">
        <v>243</v>
      </c>
      <c r="B173" s="1" t="s">
        <v>244</v>
      </c>
      <c r="C173" s="14">
        <v>8206.5</v>
      </c>
      <c r="D173" s="14">
        <v>8206.5</v>
      </c>
      <c r="E173" s="14">
        <v>0</v>
      </c>
      <c r="F173" s="14">
        <v>0</v>
      </c>
      <c r="G173" s="14">
        <v>1205.6500000000001</v>
      </c>
      <c r="H173" s="14">
        <v>1205.6500000000001</v>
      </c>
      <c r="I173" s="14">
        <v>0.05</v>
      </c>
      <c r="J173" s="14">
        <v>1205.7</v>
      </c>
      <c r="K173" s="14">
        <v>7000.8</v>
      </c>
    </row>
    <row r="174" spans="1:11" x14ac:dyDescent="0.2">
      <c r="A174" s="2" t="s">
        <v>245</v>
      </c>
      <c r="B174" s="1" t="s">
        <v>246</v>
      </c>
      <c r="C174" s="14">
        <v>1517.65</v>
      </c>
      <c r="D174" s="14">
        <v>1517.65</v>
      </c>
      <c r="E174" s="19">
        <v>-200.63</v>
      </c>
      <c r="F174" s="19">
        <v>-114.47</v>
      </c>
      <c r="G174" s="14">
        <v>86.16</v>
      </c>
      <c r="H174" s="14">
        <v>0</v>
      </c>
      <c r="I174" s="14">
        <v>0.12</v>
      </c>
      <c r="J174" s="14">
        <v>-114.35</v>
      </c>
      <c r="K174" s="14">
        <v>1632</v>
      </c>
    </row>
    <row r="175" spans="1:11" s="7" customFormat="1" x14ac:dyDescent="0.2">
      <c r="A175" s="16" t="s">
        <v>36</v>
      </c>
      <c r="C175" s="7" t="s">
        <v>37</v>
      </c>
      <c r="D175" s="7" t="s">
        <v>37</v>
      </c>
      <c r="E175" s="7" t="s">
        <v>37</v>
      </c>
      <c r="F175" s="7" t="s">
        <v>37</v>
      </c>
      <c r="G175" s="7" t="s">
        <v>37</v>
      </c>
      <c r="H175" s="7" t="s">
        <v>37</v>
      </c>
      <c r="I175" s="7" t="s">
        <v>37</v>
      </c>
      <c r="J175" s="7" t="s">
        <v>37</v>
      </c>
      <c r="K175" s="7" t="s">
        <v>37</v>
      </c>
    </row>
    <row r="176" spans="1:11" x14ac:dyDescent="0.2">
      <c r="C176" s="18">
        <v>50243.23</v>
      </c>
      <c r="D176" s="18">
        <v>50243.23</v>
      </c>
      <c r="E176" s="20">
        <v>-3267.37</v>
      </c>
      <c r="F176" s="20">
        <v>-1366.1</v>
      </c>
      <c r="G176" s="18">
        <v>4575.08</v>
      </c>
      <c r="H176" s="18">
        <v>2673.78</v>
      </c>
      <c r="I176" s="20">
        <v>-0.65</v>
      </c>
      <c r="J176" s="18">
        <v>1307.03</v>
      </c>
      <c r="K176" s="18">
        <v>48936.2</v>
      </c>
    </row>
    <row r="178" spans="1:11" x14ac:dyDescent="0.2">
      <c r="A178" s="12" t="s">
        <v>247</v>
      </c>
    </row>
    <row r="179" spans="1:11" x14ac:dyDescent="0.2">
      <c r="A179" s="2" t="s">
        <v>248</v>
      </c>
      <c r="B179" s="1" t="s">
        <v>249</v>
      </c>
      <c r="C179" s="14">
        <v>3022.89</v>
      </c>
      <c r="D179" s="14">
        <v>3022.89</v>
      </c>
      <c r="E179" s="19">
        <v>-145.38</v>
      </c>
      <c r="F179" s="14">
        <v>0</v>
      </c>
      <c r="G179" s="14">
        <v>224.85</v>
      </c>
      <c r="H179" s="14">
        <v>79.47</v>
      </c>
      <c r="I179" s="14">
        <v>0.02</v>
      </c>
      <c r="J179" s="14">
        <v>79.489999999999995</v>
      </c>
      <c r="K179" s="14">
        <v>2943.4</v>
      </c>
    </row>
    <row r="180" spans="1:11" x14ac:dyDescent="0.2">
      <c r="A180" s="2" t="s">
        <v>250</v>
      </c>
      <c r="B180" s="1" t="s">
        <v>251</v>
      </c>
      <c r="C180" s="14">
        <v>1002.17</v>
      </c>
      <c r="D180" s="14">
        <v>1002.17</v>
      </c>
      <c r="E180" s="19">
        <v>-200.74</v>
      </c>
      <c r="F180" s="19">
        <v>-147.57</v>
      </c>
      <c r="G180" s="14">
        <v>53.17</v>
      </c>
      <c r="H180" s="14">
        <v>0</v>
      </c>
      <c r="I180" s="14">
        <v>0.14000000000000001</v>
      </c>
      <c r="J180" s="14">
        <v>-147.43</v>
      </c>
      <c r="K180" s="14">
        <v>1149.5999999999999</v>
      </c>
    </row>
    <row r="181" spans="1:11" x14ac:dyDescent="0.2">
      <c r="A181" s="2" t="s">
        <v>252</v>
      </c>
      <c r="B181" s="1" t="s">
        <v>253</v>
      </c>
      <c r="C181" s="14">
        <v>2777.31</v>
      </c>
      <c r="D181" s="14">
        <v>2777.31</v>
      </c>
      <c r="E181" s="19">
        <v>-145.38</v>
      </c>
      <c r="F181" s="14">
        <v>0</v>
      </c>
      <c r="G181" s="14">
        <v>198.13</v>
      </c>
      <c r="H181" s="14">
        <v>52.76</v>
      </c>
      <c r="I181" s="14">
        <v>0.15</v>
      </c>
      <c r="J181" s="14">
        <v>52.91</v>
      </c>
      <c r="K181" s="14">
        <v>2724.4</v>
      </c>
    </row>
    <row r="182" spans="1:11" x14ac:dyDescent="0.2">
      <c r="A182" s="2" t="s">
        <v>254</v>
      </c>
      <c r="B182" s="1" t="s">
        <v>255</v>
      </c>
      <c r="C182" s="14">
        <v>2506.75</v>
      </c>
      <c r="D182" s="14">
        <v>2506.75</v>
      </c>
      <c r="E182" s="19">
        <v>-160.30000000000001</v>
      </c>
      <c r="F182" s="14">
        <v>0</v>
      </c>
      <c r="G182" s="14">
        <v>168.69</v>
      </c>
      <c r="H182" s="14">
        <v>8.4</v>
      </c>
      <c r="I182" s="19">
        <v>-0.05</v>
      </c>
      <c r="J182" s="14">
        <v>8.35</v>
      </c>
      <c r="K182" s="14">
        <v>2498.4</v>
      </c>
    </row>
    <row r="183" spans="1:11" x14ac:dyDescent="0.2">
      <c r="A183" s="2" t="s">
        <v>256</v>
      </c>
      <c r="B183" s="1" t="s">
        <v>257</v>
      </c>
      <c r="C183" s="14">
        <v>1212.3599999999999</v>
      </c>
      <c r="D183" s="14">
        <v>1212.3599999999999</v>
      </c>
      <c r="E183" s="19">
        <v>-200.74</v>
      </c>
      <c r="F183" s="19">
        <v>-134.12</v>
      </c>
      <c r="G183" s="14">
        <v>66.62</v>
      </c>
      <c r="H183" s="14">
        <v>0</v>
      </c>
      <c r="I183" s="19">
        <v>-0.12</v>
      </c>
      <c r="J183" s="14">
        <v>-134.24</v>
      </c>
      <c r="K183" s="14">
        <v>1346.6</v>
      </c>
    </row>
    <row r="184" spans="1:11" x14ac:dyDescent="0.2">
      <c r="A184" s="2" t="s">
        <v>258</v>
      </c>
      <c r="B184" s="1" t="s">
        <v>259</v>
      </c>
      <c r="C184" s="14">
        <v>2506.75</v>
      </c>
      <c r="D184" s="14">
        <v>2506.75</v>
      </c>
      <c r="E184" s="19">
        <v>-160.30000000000001</v>
      </c>
      <c r="F184" s="14">
        <v>0</v>
      </c>
      <c r="G184" s="14">
        <v>168.69</v>
      </c>
      <c r="H184" s="14">
        <v>8.4</v>
      </c>
      <c r="I184" s="19">
        <v>-0.05</v>
      </c>
      <c r="J184" s="14">
        <v>8.35</v>
      </c>
      <c r="K184" s="14">
        <v>2498.4</v>
      </c>
    </row>
    <row r="185" spans="1:11" x14ac:dyDescent="0.2">
      <c r="A185" s="2" t="s">
        <v>260</v>
      </c>
      <c r="B185" s="1" t="s">
        <v>261</v>
      </c>
      <c r="C185" s="14">
        <v>2346.1799999999998</v>
      </c>
      <c r="D185" s="14">
        <v>2346.1799999999998</v>
      </c>
      <c r="E185" s="19">
        <v>-160.30000000000001</v>
      </c>
      <c r="F185" s="19">
        <v>-9.07</v>
      </c>
      <c r="G185" s="14">
        <v>151.22</v>
      </c>
      <c r="H185" s="14">
        <v>0</v>
      </c>
      <c r="I185" s="14">
        <v>0.05</v>
      </c>
      <c r="J185" s="14">
        <v>-9.02</v>
      </c>
      <c r="K185" s="14">
        <v>2355.1999999999998</v>
      </c>
    </row>
    <row r="186" spans="1:11" x14ac:dyDescent="0.2">
      <c r="A186" s="2" t="s">
        <v>262</v>
      </c>
      <c r="B186" s="1" t="s">
        <v>263</v>
      </c>
      <c r="C186" s="14">
        <v>3821.98</v>
      </c>
      <c r="D186" s="14">
        <v>3821.98</v>
      </c>
      <c r="E186" s="14">
        <v>0</v>
      </c>
      <c r="F186" s="14">
        <v>0</v>
      </c>
      <c r="G186" s="14">
        <v>320.55</v>
      </c>
      <c r="H186" s="14">
        <v>320.55</v>
      </c>
      <c r="I186" s="14">
        <v>0.03</v>
      </c>
      <c r="J186" s="14">
        <v>320.58</v>
      </c>
      <c r="K186" s="14">
        <v>3501.4</v>
      </c>
    </row>
    <row r="187" spans="1:11" x14ac:dyDescent="0.2">
      <c r="A187" s="2" t="s">
        <v>264</v>
      </c>
      <c r="B187" s="1" t="s">
        <v>265</v>
      </c>
      <c r="C187" s="14">
        <v>2855.2</v>
      </c>
      <c r="D187" s="14">
        <v>2855.2</v>
      </c>
      <c r="E187" s="19">
        <v>-145.38</v>
      </c>
      <c r="F187" s="14">
        <v>0</v>
      </c>
      <c r="G187" s="14">
        <v>206.61</v>
      </c>
      <c r="H187" s="14">
        <v>61.23</v>
      </c>
      <c r="I187" s="14">
        <v>0.17</v>
      </c>
      <c r="J187" s="14">
        <v>61.4</v>
      </c>
      <c r="K187" s="14">
        <v>2793.8</v>
      </c>
    </row>
    <row r="188" spans="1:11" x14ac:dyDescent="0.2">
      <c r="A188" s="2" t="s">
        <v>266</v>
      </c>
      <c r="B188" s="1" t="s">
        <v>267</v>
      </c>
      <c r="C188" s="14">
        <v>2126.89</v>
      </c>
      <c r="D188" s="14">
        <v>2126.89</v>
      </c>
      <c r="E188" s="19">
        <v>-188.71</v>
      </c>
      <c r="F188" s="19">
        <v>-61.35</v>
      </c>
      <c r="G188" s="14">
        <v>127.37</v>
      </c>
      <c r="H188" s="14">
        <v>0</v>
      </c>
      <c r="I188" s="14">
        <v>0.04</v>
      </c>
      <c r="J188" s="14">
        <v>-61.31</v>
      </c>
      <c r="K188" s="14">
        <v>2188.1999999999998</v>
      </c>
    </row>
    <row r="189" spans="1:11" x14ac:dyDescent="0.2">
      <c r="A189" s="2" t="s">
        <v>268</v>
      </c>
      <c r="B189" s="1" t="s">
        <v>269</v>
      </c>
      <c r="C189" s="14">
        <v>1694.27</v>
      </c>
      <c r="D189" s="14">
        <v>1694.27</v>
      </c>
      <c r="E189" s="19">
        <v>-200.63</v>
      </c>
      <c r="F189" s="19">
        <v>-103.17</v>
      </c>
      <c r="G189" s="14">
        <v>97.46</v>
      </c>
      <c r="H189" s="14">
        <v>0</v>
      </c>
      <c r="I189" s="19">
        <v>-0.16</v>
      </c>
      <c r="J189" s="14">
        <v>-103.33</v>
      </c>
      <c r="K189" s="14">
        <v>1797.6</v>
      </c>
    </row>
    <row r="190" spans="1:11" s="7" customFormat="1" x14ac:dyDescent="0.2">
      <c r="A190" s="16" t="s">
        <v>36</v>
      </c>
      <c r="C190" s="7" t="s">
        <v>37</v>
      </c>
      <c r="D190" s="7" t="s">
        <v>37</v>
      </c>
      <c r="E190" s="7" t="s">
        <v>37</v>
      </c>
      <c r="F190" s="7" t="s">
        <v>37</v>
      </c>
      <c r="G190" s="7" t="s">
        <v>37</v>
      </c>
      <c r="H190" s="7" t="s">
        <v>37</v>
      </c>
      <c r="I190" s="7" t="s">
        <v>37</v>
      </c>
      <c r="J190" s="7" t="s">
        <v>37</v>
      </c>
      <c r="K190" s="7" t="s">
        <v>37</v>
      </c>
    </row>
    <row r="191" spans="1:11" x14ac:dyDescent="0.2">
      <c r="C191" s="18">
        <v>25872.75</v>
      </c>
      <c r="D191" s="18">
        <v>25872.75</v>
      </c>
      <c r="E191" s="20">
        <v>-1707.86</v>
      </c>
      <c r="F191" s="20">
        <v>-455.28</v>
      </c>
      <c r="G191" s="18">
        <v>1783.36</v>
      </c>
      <c r="H191" s="18">
        <v>530.80999999999995</v>
      </c>
      <c r="I191" s="18">
        <v>0.22</v>
      </c>
      <c r="J191" s="18">
        <v>75.75</v>
      </c>
      <c r="K191" s="18">
        <v>25797</v>
      </c>
    </row>
    <row r="193" spans="1:11" x14ac:dyDescent="0.2">
      <c r="A193" s="12" t="s">
        <v>270</v>
      </c>
    </row>
    <row r="194" spans="1:11" x14ac:dyDescent="0.2">
      <c r="A194" s="2" t="s">
        <v>271</v>
      </c>
      <c r="B194" s="1" t="s">
        <v>272</v>
      </c>
      <c r="C194" s="14">
        <v>3467.09</v>
      </c>
      <c r="D194" s="14">
        <v>3467.09</v>
      </c>
      <c r="E194" s="19">
        <v>-125.1</v>
      </c>
      <c r="F194" s="14">
        <v>0</v>
      </c>
      <c r="G194" s="14">
        <v>273.18</v>
      </c>
      <c r="H194" s="14">
        <v>148.08000000000001</v>
      </c>
      <c r="I194" s="19">
        <v>-0.19</v>
      </c>
      <c r="J194" s="14">
        <v>147.88999999999999</v>
      </c>
      <c r="K194" s="14">
        <v>3319.2</v>
      </c>
    </row>
    <row r="195" spans="1:11" s="7" customFormat="1" x14ac:dyDescent="0.2">
      <c r="A195" s="16" t="s">
        <v>36</v>
      </c>
      <c r="C195" s="7" t="s">
        <v>37</v>
      </c>
      <c r="D195" s="7" t="s">
        <v>37</v>
      </c>
      <c r="E195" s="7" t="s">
        <v>37</v>
      </c>
      <c r="F195" s="7" t="s">
        <v>37</v>
      </c>
      <c r="G195" s="7" t="s">
        <v>37</v>
      </c>
      <c r="H195" s="7" t="s">
        <v>37</v>
      </c>
      <c r="I195" s="7" t="s">
        <v>37</v>
      </c>
      <c r="J195" s="7" t="s">
        <v>37</v>
      </c>
      <c r="K195" s="7" t="s">
        <v>37</v>
      </c>
    </row>
    <row r="196" spans="1:11" x14ac:dyDescent="0.2">
      <c r="C196" s="18">
        <v>3467.09</v>
      </c>
      <c r="D196" s="18">
        <v>3467.09</v>
      </c>
      <c r="E196" s="20">
        <v>-125.1</v>
      </c>
      <c r="F196" s="18">
        <v>0</v>
      </c>
      <c r="G196" s="18">
        <v>273.18</v>
      </c>
      <c r="H196" s="18">
        <v>148.08000000000001</v>
      </c>
      <c r="I196" s="20">
        <v>-0.19</v>
      </c>
      <c r="J196" s="18">
        <v>147.88999999999999</v>
      </c>
      <c r="K196" s="18">
        <v>3319.2</v>
      </c>
    </row>
    <row r="198" spans="1:11" x14ac:dyDescent="0.2">
      <c r="A198" s="12" t="s">
        <v>273</v>
      </c>
    </row>
    <row r="199" spans="1:11" x14ac:dyDescent="0.2">
      <c r="A199" s="2" t="s">
        <v>274</v>
      </c>
      <c r="B199" s="1" t="s">
        <v>275</v>
      </c>
      <c r="C199" s="14">
        <v>2756.31</v>
      </c>
      <c r="D199" s="14">
        <v>2756.31</v>
      </c>
      <c r="E199" s="19">
        <v>-145.38</v>
      </c>
      <c r="F199" s="14">
        <v>0</v>
      </c>
      <c r="G199" s="14">
        <v>195.85</v>
      </c>
      <c r="H199" s="14">
        <v>50.47</v>
      </c>
      <c r="I199" s="19">
        <v>-0.16</v>
      </c>
      <c r="J199" s="14">
        <v>50.31</v>
      </c>
      <c r="K199" s="14">
        <v>2706</v>
      </c>
    </row>
    <row r="200" spans="1:11" s="7" customFormat="1" x14ac:dyDescent="0.2">
      <c r="A200" s="16" t="s">
        <v>36</v>
      </c>
      <c r="C200" s="7" t="s">
        <v>37</v>
      </c>
      <c r="D200" s="7" t="s">
        <v>37</v>
      </c>
      <c r="E200" s="7" t="s">
        <v>37</v>
      </c>
      <c r="F200" s="7" t="s">
        <v>37</v>
      </c>
      <c r="G200" s="7" t="s">
        <v>37</v>
      </c>
      <c r="H200" s="7" t="s">
        <v>37</v>
      </c>
      <c r="I200" s="7" t="s">
        <v>37</v>
      </c>
      <c r="J200" s="7" t="s">
        <v>37</v>
      </c>
      <c r="K200" s="7" t="s">
        <v>37</v>
      </c>
    </row>
    <row r="201" spans="1:11" x14ac:dyDescent="0.2">
      <c r="C201" s="18">
        <v>2756.31</v>
      </c>
      <c r="D201" s="18">
        <v>2756.31</v>
      </c>
      <c r="E201" s="20">
        <v>-145.38</v>
      </c>
      <c r="F201" s="18">
        <v>0</v>
      </c>
      <c r="G201" s="18">
        <v>195.85</v>
      </c>
      <c r="H201" s="18">
        <v>50.47</v>
      </c>
      <c r="I201" s="20">
        <v>-0.16</v>
      </c>
      <c r="J201" s="18">
        <v>50.31</v>
      </c>
      <c r="K201" s="18">
        <v>2706</v>
      </c>
    </row>
    <row r="203" spans="1:11" x14ac:dyDescent="0.2">
      <c r="A203" s="12" t="s">
        <v>276</v>
      </c>
    </row>
    <row r="204" spans="1:11" x14ac:dyDescent="0.2">
      <c r="A204" s="2" t="s">
        <v>277</v>
      </c>
      <c r="B204" s="1" t="s">
        <v>278</v>
      </c>
      <c r="C204" s="14">
        <v>2765.73</v>
      </c>
      <c r="D204" s="14">
        <v>2765.73</v>
      </c>
      <c r="E204" s="19">
        <v>-145.38</v>
      </c>
      <c r="F204" s="14">
        <v>0</v>
      </c>
      <c r="G204" s="14">
        <v>196.87</v>
      </c>
      <c r="H204" s="14">
        <v>51.5</v>
      </c>
      <c r="I204" s="14">
        <v>0.03</v>
      </c>
      <c r="J204" s="14">
        <v>51.53</v>
      </c>
      <c r="K204" s="14">
        <v>2714.2</v>
      </c>
    </row>
    <row r="205" spans="1:11" x14ac:dyDescent="0.2">
      <c r="A205" s="2" t="s">
        <v>279</v>
      </c>
      <c r="B205" s="1" t="s">
        <v>280</v>
      </c>
      <c r="C205" s="14">
        <v>2122.92</v>
      </c>
      <c r="D205" s="14">
        <v>2122.92</v>
      </c>
      <c r="E205" s="19">
        <v>-188.71</v>
      </c>
      <c r="F205" s="19">
        <v>-61.78</v>
      </c>
      <c r="G205" s="14">
        <v>126.93</v>
      </c>
      <c r="H205" s="14">
        <v>0</v>
      </c>
      <c r="I205" s="14">
        <v>0.1</v>
      </c>
      <c r="J205" s="14">
        <v>-61.68</v>
      </c>
      <c r="K205" s="14">
        <v>2184.6</v>
      </c>
    </row>
    <row r="206" spans="1:11" x14ac:dyDescent="0.2">
      <c r="A206" s="2" t="s">
        <v>281</v>
      </c>
      <c r="B206" s="1" t="s">
        <v>282</v>
      </c>
      <c r="C206" s="14">
        <v>810.5</v>
      </c>
      <c r="D206" s="14">
        <v>810.5</v>
      </c>
      <c r="E206" s="19">
        <v>-200.83</v>
      </c>
      <c r="F206" s="19">
        <v>-159.93</v>
      </c>
      <c r="G206" s="14">
        <v>40.9</v>
      </c>
      <c r="H206" s="14">
        <v>0</v>
      </c>
      <c r="I206" s="14">
        <v>0.03</v>
      </c>
      <c r="J206" s="14">
        <v>-159.9</v>
      </c>
      <c r="K206" s="14">
        <v>970.4</v>
      </c>
    </row>
    <row r="207" spans="1:11" s="7" customFormat="1" x14ac:dyDescent="0.2">
      <c r="A207" s="16" t="s">
        <v>36</v>
      </c>
      <c r="C207" s="7" t="s">
        <v>37</v>
      </c>
      <c r="D207" s="7" t="s">
        <v>37</v>
      </c>
      <c r="E207" s="7" t="s">
        <v>37</v>
      </c>
      <c r="F207" s="7" t="s">
        <v>37</v>
      </c>
      <c r="G207" s="7" t="s">
        <v>37</v>
      </c>
      <c r="H207" s="7" t="s">
        <v>37</v>
      </c>
      <c r="I207" s="7" t="s">
        <v>37</v>
      </c>
      <c r="J207" s="7" t="s">
        <v>37</v>
      </c>
      <c r="K207" s="7" t="s">
        <v>37</v>
      </c>
    </row>
    <row r="208" spans="1:11" x14ac:dyDescent="0.2">
      <c r="C208" s="18">
        <v>5699.15</v>
      </c>
      <c r="D208" s="18">
        <v>5699.15</v>
      </c>
      <c r="E208" s="20">
        <v>-534.91999999999996</v>
      </c>
      <c r="F208" s="20">
        <v>-221.71</v>
      </c>
      <c r="G208" s="18">
        <v>364.7</v>
      </c>
      <c r="H208" s="18">
        <v>51.5</v>
      </c>
      <c r="I208" s="18">
        <v>0.16</v>
      </c>
      <c r="J208" s="18">
        <v>-170.05</v>
      </c>
      <c r="K208" s="18">
        <v>5869.2</v>
      </c>
    </row>
    <row r="210" spans="1:11" s="7" customFormat="1" x14ac:dyDescent="0.2">
      <c r="A210" s="15"/>
      <c r="C210" s="7" t="s">
        <v>283</v>
      </c>
      <c r="D210" s="7" t="s">
        <v>283</v>
      </c>
      <c r="E210" s="7" t="s">
        <v>283</v>
      </c>
      <c r="F210" s="7" t="s">
        <v>283</v>
      </c>
      <c r="G210" s="7" t="s">
        <v>283</v>
      </c>
      <c r="H210" s="7" t="s">
        <v>283</v>
      </c>
      <c r="I210" s="7" t="s">
        <v>283</v>
      </c>
      <c r="J210" s="7" t="s">
        <v>283</v>
      </c>
      <c r="K210" s="7" t="s">
        <v>283</v>
      </c>
    </row>
    <row r="211" spans="1:11" x14ac:dyDescent="0.2">
      <c r="A211" s="16" t="s">
        <v>284</v>
      </c>
      <c r="B211" s="1" t="s">
        <v>285</v>
      </c>
      <c r="C211" s="18">
        <v>387535.23</v>
      </c>
      <c r="D211" s="18">
        <v>387535.23</v>
      </c>
      <c r="E211" s="20">
        <v>-15831.5</v>
      </c>
      <c r="F211" s="20">
        <v>-5407.06</v>
      </c>
      <c r="G211" s="18">
        <v>36934.26</v>
      </c>
      <c r="H211" s="18">
        <v>26509.74</v>
      </c>
      <c r="I211" s="18">
        <v>0.55000000000000004</v>
      </c>
      <c r="J211" s="18">
        <v>21103.23</v>
      </c>
      <c r="K211" s="18">
        <v>366432</v>
      </c>
    </row>
    <row r="213" spans="1:11" x14ac:dyDescent="0.2">
      <c r="C213" s="1" t="s">
        <v>285</v>
      </c>
      <c r="D213" s="1" t="s">
        <v>285</v>
      </c>
      <c r="E213" s="1" t="s">
        <v>285</v>
      </c>
      <c r="F213" s="1" t="s">
        <v>285</v>
      </c>
      <c r="G213" s="1" t="s">
        <v>285</v>
      </c>
      <c r="H213" s="1" t="s">
        <v>285</v>
      </c>
      <c r="I213" s="1" t="s">
        <v>285</v>
      </c>
      <c r="J213" s="1" t="s">
        <v>285</v>
      </c>
      <c r="K213" s="1" t="s">
        <v>285</v>
      </c>
    </row>
    <row r="214" spans="1:11" x14ac:dyDescent="0.2">
      <c r="A214" s="2" t="s">
        <v>285</v>
      </c>
      <c r="B214" s="1" t="s">
        <v>285</v>
      </c>
      <c r="C214" s="17"/>
      <c r="D214" s="17"/>
      <c r="E214" s="17"/>
      <c r="F214" s="17"/>
      <c r="G214" s="17"/>
      <c r="H214" s="17"/>
      <c r="I214" s="17"/>
      <c r="J214" s="17"/>
      <c r="K214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workbookViewId="0">
      <pane xSplit="1" ySplit="8" topLeftCell="B96" activePane="bottomRight" state="frozen"/>
      <selection pane="topRight" activeCell="B1" sqref="B1"/>
      <selection pane="bottomLeft" activeCell="A9" sqref="A9"/>
      <selection pane="bottomRight" activeCell="M103" sqref="M10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311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s="7" customFormat="1" x14ac:dyDescent="0.2">
      <c r="A22" s="16" t="s">
        <v>36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37</v>
      </c>
    </row>
    <row r="23" spans="1:11" x14ac:dyDescent="0.2">
      <c r="C23" s="18">
        <v>47752.4</v>
      </c>
      <c r="D23" s="18">
        <v>47752.4</v>
      </c>
      <c r="E23" s="18">
        <v>0</v>
      </c>
      <c r="F23" s="18">
        <v>0</v>
      </c>
      <c r="G23" s="18">
        <v>5821.84</v>
      </c>
      <c r="H23" s="18">
        <v>5821.84</v>
      </c>
      <c r="I23" s="20">
        <v>-0.64</v>
      </c>
      <c r="J23" s="18">
        <v>5821.2</v>
      </c>
      <c r="K23" s="18">
        <v>41931.199999999997</v>
      </c>
    </row>
    <row r="25" spans="1:11" x14ac:dyDescent="0.2">
      <c r="A25" s="12" t="s">
        <v>38</v>
      </c>
    </row>
    <row r="26" spans="1:11" x14ac:dyDescent="0.2">
      <c r="A26" s="2" t="s">
        <v>39</v>
      </c>
      <c r="B26" s="1" t="s">
        <v>40</v>
      </c>
      <c r="C26" s="14">
        <v>17216.03</v>
      </c>
      <c r="D26" s="14">
        <v>17216.03</v>
      </c>
      <c r="E26" s="14">
        <v>0</v>
      </c>
      <c r="F26" s="14">
        <v>0</v>
      </c>
      <c r="G26" s="14">
        <v>3349.46</v>
      </c>
      <c r="H26" s="14">
        <v>3349.46</v>
      </c>
      <c r="I26" s="19">
        <v>-0.03</v>
      </c>
      <c r="J26" s="14">
        <v>3349.43</v>
      </c>
      <c r="K26" s="14">
        <v>13866.6</v>
      </c>
    </row>
    <row r="27" spans="1:11" x14ac:dyDescent="0.2">
      <c r="A27" s="2" t="s">
        <v>41</v>
      </c>
      <c r="B27" s="1" t="s">
        <v>42</v>
      </c>
      <c r="C27" s="14">
        <v>4872.6099999999997</v>
      </c>
      <c r="D27" s="14">
        <v>4872.6099999999997</v>
      </c>
      <c r="E27" s="14">
        <v>0</v>
      </c>
      <c r="F27" s="14">
        <v>0</v>
      </c>
      <c r="G27" s="14">
        <v>500.71</v>
      </c>
      <c r="H27" s="14">
        <v>500.71</v>
      </c>
      <c r="I27" s="14">
        <v>0.1</v>
      </c>
      <c r="J27" s="14">
        <v>500.81</v>
      </c>
      <c r="K27" s="14">
        <v>4371.8</v>
      </c>
    </row>
    <row r="28" spans="1:11" x14ac:dyDescent="0.2">
      <c r="A28" s="2" t="s">
        <v>43</v>
      </c>
      <c r="B28" s="1" t="s">
        <v>44</v>
      </c>
      <c r="C28" s="14">
        <v>2126.89</v>
      </c>
      <c r="D28" s="14">
        <v>2126.89</v>
      </c>
      <c r="E28" s="19">
        <v>-188.71</v>
      </c>
      <c r="F28" s="19">
        <v>-61.35</v>
      </c>
      <c r="G28" s="14">
        <v>127.37</v>
      </c>
      <c r="H28" s="14">
        <v>0</v>
      </c>
      <c r="I28" s="14">
        <v>0.04</v>
      </c>
      <c r="J28" s="14">
        <v>-61.31</v>
      </c>
      <c r="K28" s="14">
        <v>2188.1999999999998</v>
      </c>
    </row>
    <row r="29" spans="1:11" x14ac:dyDescent="0.2">
      <c r="A29" s="2" t="s">
        <v>45</v>
      </c>
      <c r="B29" s="1" t="s">
        <v>46</v>
      </c>
      <c r="C29" s="14">
        <v>5566.85</v>
      </c>
      <c r="D29" s="14">
        <v>5566.85</v>
      </c>
      <c r="E29" s="14">
        <v>0</v>
      </c>
      <c r="F29" s="14">
        <v>0</v>
      </c>
      <c r="G29" s="14">
        <v>641.82000000000005</v>
      </c>
      <c r="H29" s="14">
        <v>641.82000000000005</v>
      </c>
      <c r="I29" s="14">
        <v>0.03</v>
      </c>
      <c r="J29" s="14">
        <v>641.85</v>
      </c>
      <c r="K29" s="14">
        <v>4925</v>
      </c>
    </row>
    <row r="30" spans="1:11" x14ac:dyDescent="0.2">
      <c r="A30" s="2" t="s">
        <v>47</v>
      </c>
      <c r="B30" s="1" t="s">
        <v>301</v>
      </c>
      <c r="C30" s="14">
        <v>3307.5</v>
      </c>
      <c r="D30" s="14">
        <v>3307.5</v>
      </c>
      <c r="E30" s="19">
        <v>-125.1</v>
      </c>
      <c r="F30" s="14">
        <v>0</v>
      </c>
      <c r="G30" s="14">
        <v>255.82</v>
      </c>
      <c r="H30" s="14">
        <v>130.71</v>
      </c>
      <c r="I30" s="19">
        <v>-0.01</v>
      </c>
      <c r="J30" s="14">
        <v>130.69999999999999</v>
      </c>
      <c r="K30" s="14">
        <v>3176.8</v>
      </c>
    </row>
    <row r="31" spans="1:11" s="7" customFormat="1" x14ac:dyDescent="0.2">
      <c r="A31" s="16" t="s">
        <v>36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</row>
    <row r="32" spans="1:11" x14ac:dyDescent="0.2">
      <c r="C32" s="18">
        <v>33089.879999999997</v>
      </c>
      <c r="D32" s="18">
        <v>33089.879999999997</v>
      </c>
      <c r="E32" s="20">
        <v>-313.81</v>
      </c>
      <c r="F32" s="20">
        <v>-61.35</v>
      </c>
      <c r="G32" s="18">
        <v>4875.18</v>
      </c>
      <c r="H32" s="18">
        <v>4622.7</v>
      </c>
      <c r="I32" s="18">
        <v>0.13</v>
      </c>
      <c r="J32" s="18">
        <v>4561.4799999999996</v>
      </c>
      <c r="K32" s="18">
        <v>28528.400000000001</v>
      </c>
    </row>
    <row r="34" spans="1:11" x14ac:dyDescent="0.2">
      <c r="A34" s="12" t="s">
        <v>49</v>
      </c>
    </row>
    <row r="35" spans="1:11" x14ac:dyDescent="0.2">
      <c r="A35" s="2" t="s">
        <v>52</v>
      </c>
      <c r="B35" s="1" t="s">
        <v>53</v>
      </c>
      <c r="C35" s="14">
        <v>9294.74</v>
      </c>
      <c r="D35" s="14">
        <v>9294.74</v>
      </c>
      <c r="E35" s="14">
        <v>0</v>
      </c>
      <c r="F35" s="14">
        <v>0</v>
      </c>
      <c r="G35" s="14">
        <v>1438.09</v>
      </c>
      <c r="H35" s="14">
        <v>1438.09</v>
      </c>
      <c r="I35" s="14">
        <v>0.05</v>
      </c>
      <c r="J35" s="14">
        <v>1438.14</v>
      </c>
      <c r="K35" s="14">
        <v>7856.6</v>
      </c>
    </row>
    <row r="36" spans="1:11" s="7" customFormat="1" x14ac:dyDescent="0.2">
      <c r="A36" s="16" t="s">
        <v>36</v>
      </c>
      <c r="C36" s="7" t="s">
        <v>37</v>
      </c>
      <c r="D36" s="7" t="s">
        <v>37</v>
      </c>
      <c r="E36" s="7" t="s">
        <v>37</v>
      </c>
      <c r="F36" s="7" t="s">
        <v>37</v>
      </c>
      <c r="G36" s="7" t="s">
        <v>37</v>
      </c>
      <c r="H36" s="7" t="s">
        <v>37</v>
      </c>
      <c r="I36" s="7" t="s">
        <v>37</v>
      </c>
      <c r="J36" s="7" t="s">
        <v>37</v>
      </c>
      <c r="K36" s="7" t="s">
        <v>37</v>
      </c>
    </row>
    <row r="37" spans="1:11" x14ac:dyDescent="0.2">
      <c r="C37" s="18">
        <v>9294.74</v>
      </c>
      <c r="D37" s="18">
        <v>9294.74</v>
      </c>
      <c r="E37" s="18">
        <v>0</v>
      </c>
      <c r="F37" s="18">
        <v>0</v>
      </c>
      <c r="G37" s="18">
        <v>1438.09</v>
      </c>
      <c r="H37" s="18">
        <v>1438.09</v>
      </c>
      <c r="I37" s="18">
        <v>0.05</v>
      </c>
      <c r="J37" s="18">
        <v>1438.14</v>
      </c>
      <c r="K37" s="18">
        <v>7856.6</v>
      </c>
    </row>
    <row r="39" spans="1:11" x14ac:dyDescent="0.2">
      <c r="A39" s="12" t="s">
        <v>54</v>
      </c>
    </row>
    <row r="40" spans="1:11" x14ac:dyDescent="0.2">
      <c r="A40" s="2" t="s">
        <v>55</v>
      </c>
      <c r="B40" s="1" t="s">
        <v>56</v>
      </c>
      <c r="C40" s="14">
        <v>7331.9</v>
      </c>
      <c r="D40" s="14">
        <v>7331.9</v>
      </c>
      <c r="E40" s="14">
        <v>0</v>
      </c>
      <c r="F40" s="14">
        <v>0</v>
      </c>
      <c r="G40" s="14">
        <v>1018.83</v>
      </c>
      <c r="H40" s="14">
        <v>1018.83</v>
      </c>
      <c r="I40" s="19">
        <v>-0.13</v>
      </c>
      <c r="J40" s="14">
        <v>1018.7</v>
      </c>
      <c r="K40" s="14">
        <v>6313.2</v>
      </c>
    </row>
    <row r="41" spans="1:11" x14ac:dyDescent="0.2">
      <c r="A41" s="2" t="s">
        <v>59</v>
      </c>
      <c r="B41" s="1" t="s">
        <v>60</v>
      </c>
      <c r="C41" s="14">
        <v>2238.35</v>
      </c>
      <c r="D41" s="14">
        <v>2238.35</v>
      </c>
      <c r="E41" s="19">
        <v>-174.78</v>
      </c>
      <c r="F41" s="19">
        <v>-35.29</v>
      </c>
      <c r="G41" s="14">
        <v>139.49</v>
      </c>
      <c r="H41" s="14">
        <v>0</v>
      </c>
      <c r="I41" s="14">
        <v>0.04</v>
      </c>
      <c r="J41" s="14">
        <v>-35.25</v>
      </c>
      <c r="K41" s="14">
        <v>2273.6</v>
      </c>
    </row>
    <row r="42" spans="1:11" x14ac:dyDescent="0.2">
      <c r="A42" s="2" t="s">
        <v>292</v>
      </c>
      <c r="B42" s="1" t="s">
        <v>300</v>
      </c>
      <c r="C42" s="14">
        <v>2120.5500000000002</v>
      </c>
      <c r="D42" s="14">
        <v>2120.5500000000002</v>
      </c>
      <c r="E42" s="19">
        <v>-188.71</v>
      </c>
      <c r="F42" s="19">
        <v>-62.04</v>
      </c>
      <c r="G42" s="14">
        <v>126.68</v>
      </c>
      <c r="H42" s="14">
        <v>0</v>
      </c>
      <c r="I42" s="19">
        <v>-0.01</v>
      </c>
      <c r="J42" s="14">
        <v>-62.05</v>
      </c>
      <c r="K42" s="14">
        <v>2182.6</v>
      </c>
    </row>
    <row r="43" spans="1:11" s="7" customFormat="1" x14ac:dyDescent="0.2">
      <c r="A43" s="16" t="s">
        <v>36</v>
      </c>
      <c r="C43" s="7" t="s">
        <v>37</v>
      </c>
      <c r="D43" s="7" t="s">
        <v>37</v>
      </c>
      <c r="E43" s="7" t="s">
        <v>37</v>
      </c>
      <c r="F43" s="7" t="s">
        <v>37</v>
      </c>
      <c r="G43" s="7" t="s">
        <v>37</v>
      </c>
      <c r="H43" s="7" t="s">
        <v>37</v>
      </c>
      <c r="I43" s="7" t="s">
        <v>37</v>
      </c>
      <c r="J43" s="7" t="s">
        <v>37</v>
      </c>
      <c r="K43" s="7" t="s">
        <v>37</v>
      </c>
    </row>
    <row r="44" spans="1:11" x14ac:dyDescent="0.2">
      <c r="C44" s="18">
        <v>11690.8</v>
      </c>
      <c r="D44" s="18">
        <v>11690.8</v>
      </c>
      <c r="E44" s="20">
        <v>-363.49</v>
      </c>
      <c r="F44" s="20">
        <v>-97.33</v>
      </c>
      <c r="G44" s="18">
        <v>1285</v>
      </c>
      <c r="H44" s="18">
        <v>1018.83</v>
      </c>
      <c r="I44" s="20">
        <v>-0.1</v>
      </c>
      <c r="J44" s="18">
        <v>921.4</v>
      </c>
      <c r="K44" s="18">
        <v>10769.4</v>
      </c>
    </row>
    <row r="46" spans="1:11" x14ac:dyDescent="0.2">
      <c r="A46" s="12" t="s">
        <v>61</v>
      </c>
    </row>
    <row r="47" spans="1:11" x14ac:dyDescent="0.2">
      <c r="A47" s="2" t="s">
        <v>62</v>
      </c>
      <c r="B47" s="1" t="s">
        <v>63</v>
      </c>
      <c r="C47" s="14">
        <v>2468.7199999999998</v>
      </c>
      <c r="D47" s="14">
        <v>2468.7199999999998</v>
      </c>
      <c r="E47" s="19">
        <v>-160.30000000000001</v>
      </c>
      <c r="F47" s="14">
        <v>0</v>
      </c>
      <c r="G47" s="14">
        <v>164.56</v>
      </c>
      <c r="H47" s="14">
        <v>4.26</v>
      </c>
      <c r="I47" s="14">
        <v>0.06</v>
      </c>
      <c r="J47" s="14">
        <v>4.32</v>
      </c>
      <c r="K47" s="14">
        <v>2464.4</v>
      </c>
    </row>
    <row r="48" spans="1:11" x14ac:dyDescent="0.2">
      <c r="A48" s="2" t="s">
        <v>64</v>
      </c>
      <c r="B48" s="1" t="s">
        <v>65</v>
      </c>
      <c r="C48" s="14">
        <v>3119.63</v>
      </c>
      <c r="D48" s="14">
        <v>3119.63</v>
      </c>
      <c r="E48" s="19">
        <v>-125.1</v>
      </c>
      <c r="F48" s="14">
        <v>0</v>
      </c>
      <c r="G48" s="14">
        <v>235.38</v>
      </c>
      <c r="H48" s="14">
        <v>110.27</v>
      </c>
      <c r="I48" s="19">
        <v>-0.04</v>
      </c>
      <c r="J48" s="14">
        <v>110.23</v>
      </c>
      <c r="K48" s="14">
        <v>3009.4</v>
      </c>
    </row>
    <row r="49" spans="1:11" x14ac:dyDescent="0.2">
      <c r="A49" s="2" t="s">
        <v>66</v>
      </c>
      <c r="B49" s="1" t="s">
        <v>67</v>
      </c>
      <c r="C49" s="14">
        <v>2851.4</v>
      </c>
      <c r="D49" s="14">
        <v>2851.4</v>
      </c>
      <c r="E49" s="19">
        <v>-145.38</v>
      </c>
      <c r="F49" s="14">
        <v>0</v>
      </c>
      <c r="G49" s="14">
        <v>206.19</v>
      </c>
      <c r="H49" s="14">
        <v>60.82</v>
      </c>
      <c r="I49" s="19">
        <v>-0.02</v>
      </c>
      <c r="J49" s="14">
        <v>60.8</v>
      </c>
      <c r="K49" s="14">
        <v>2790.6</v>
      </c>
    </row>
    <row r="50" spans="1:11" x14ac:dyDescent="0.2">
      <c r="A50" s="2" t="s">
        <v>68</v>
      </c>
      <c r="B50" s="1" t="s">
        <v>69</v>
      </c>
      <c r="C50" s="14">
        <v>3307.5</v>
      </c>
      <c r="D50" s="14">
        <v>3307.5</v>
      </c>
      <c r="E50" s="19">
        <v>-125.1</v>
      </c>
      <c r="F50" s="14">
        <v>0</v>
      </c>
      <c r="G50" s="14">
        <v>255.82</v>
      </c>
      <c r="H50" s="14">
        <v>130.71</v>
      </c>
      <c r="I50" s="19">
        <v>-0.01</v>
      </c>
      <c r="J50" s="14">
        <v>130.69999999999999</v>
      </c>
      <c r="K50" s="14">
        <v>3176.8</v>
      </c>
    </row>
    <row r="51" spans="1:11" x14ac:dyDescent="0.2">
      <c r="A51" s="2" t="s">
        <v>70</v>
      </c>
      <c r="B51" s="1" t="s">
        <v>71</v>
      </c>
      <c r="C51" s="14">
        <v>3016.77</v>
      </c>
      <c r="D51" s="14">
        <v>3016.77</v>
      </c>
      <c r="E51" s="19">
        <v>-145.38</v>
      </c>
      <c r="F51" s="14">
        <v>0</v>
      </c>
      <c r="G51" s="14">
        <v>224.18</v>
      </c>
      <c r="H51" s="14">
        <v>78.81</v>
      </c>
      <c r="I51" s="19">
        <v>-0.04</v>
      </c>
      <c r="J51" s="14">
        <v>78.77</v>
      </c>
      <c r="K51" s="14">
        <v>2938</v>
      </c>
    </row>
    <row r="52" spans="1:11" x14ac:dyDescent="0.2">
      <c r="A52" s="2" t="s">
        <v>72</v>
      </c>
      <c r="B52" s="1" t="s">
        <v>73</v>
      </c>
      <c r="C52" s="14">
        <v>3467.25</v>
      </c>
      <c r="D52" s="14">
        <v>3467.25</v>
      </c>
      <c r="E52" s="19">
        <v>-125.1</v>
      </c>
      <c r="F52" s="14">
        <v>0</v>
      </c>
      <c r="G52" s="14">
        <v>273.2</v>
      </c>
      <c r="H52" s="14">
        <v>148.1</v>
      </c>
      <c r="I52" s="19">
        <v>-0.05</v>
      </c>
      <c r="J52" s="14">
        <v>148.05000000000001</v>
      </c>
      <c r="K52" s="14">
        <v>3319.2</v>
      </c>
    </row>
    <row r="53" spans="1:11" x14ac:dyDescent="0.2">
      <c r="A53" s="2" t="s">
        <v>74</v>
      </c>
      <c r="B53" s="1" t="s">
        <v>75</v>
      </c>
      <c r="C53" s="14">
        <v>3730.53</v>
      </c>
      <c r="D53" s="14">
        <v>3730.53</v>
      </c>
      <c r="E53" s="14">
        <v>0</v>
      </c>
      <c r="F53" s="14">
        <v>0</v>
      </c>
      <c r="G53" s="14">
        <v>305.91000000000003</v>
      </c>
      <c r="H53" s="14">
        <v>305.91000000000003</v>
      </c>
      <c r="I53" s="14">
        <v>0.02</v>
      </c>
      <c r="J53" s="14">
        <v>305.93</v>
      </c>
      <c r="K53" s="14">
        <v>3424.6</v>
      </c>
    </row>
    <row r="54" spans="1:11" x14ac:dyDescent="0.2">
      <c r="A54" s="2" t="s">
        <v>76</v>
      </c>
      <c r="B54" s="1" t="s">
        <v>77</v>
      </c>
      <c r="C54" s="14">
        <v>3119.63</v>
      </c>
      <c r="D54" s="14">
        <v>3119.63</v>
      </c>
      <c r="E54" s="19">
        <v>-125.1</v>
      </c>
      <c r="F54" s="14">
        <v>0</v>
      </c>
      <c r="G54" s="14">
        <v>235.38</v>
      </c>
      <c r="H54" s="14">
        <v>110.27</v>
      </c>
      <c r="I54" s="19">
        <v>-0.04</v>
      </c>
      <c r="J54" s="14">
        <v>110.23</v>
      </c>
      <c r="K54" s="14">
        <v>3009.4</v>
      </c>
    </row>
    <row r="55" spans="1:11" x14ac:dyDescent="0.2">
      <c r="A55" s="2" t="s">
        <v>78</v>
      </c>
      <c r="B55" s="1" t="s">
        <v>79</v>
      </c>
      <c r="C55" s="14">
        <v>6320.47</v>
      </c>
      <c r="D55" s="14">
        <v>6320.47</v>
      </c>
      <c r="E55" s="14">
        <v>0</v>
      </c>
      <c r="F55" s="14">
        <v>0</v>
      </c>
      <c r="G55" s="14">
        <v>802.79</v>
      </c>
      <c r="H55" s="14">
        <v>802.79</v>
      </c>
      <c r="I55" s="14">
        <v>0.08</v>
      </c>
      <c r="J55" s="14">
        <v>802.87</v>
      </c>
      <c r="K55" s="14">
        <v>5517.6</v>
      </c>
    </row>
    <row r="56" spans="1:11" x14ac:dyDescent="0.2">
      <c r="A56" s="2" t="s">
        <v>80</v>
      </c>
      <c r="B56" s="1" t="s">
        <v>81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82</v>
      </c>
      <c r="B57" s="1" t="s">
        <v>83</v>
      </c>
      <c r="C57" s="14">
        <v>3467.25</v>
      </c>
      <c r="D57" s="14">
        <v>3467.25</v>
      </c>
      <c r="E57" s="19">
        <v>-125.1</v>
      </c>
      <c r="F57" s="14">
        <v>0</v>
      </c>
      <c r="G57" s="14">
        <v>273.2</v>
      </c>
      <c r="H57" s="14">
        <v>148.1</v>
      </c>
      <c r="I57" s="14">
        <v>0.15</v>
      </c>
      <c r="J57" s="14">
        <v>148.25</v>
      </c>
      <c r="K57" s="14">
        <v>3319</v>
      </c>
    </row>
    <row r="58" spans="1:11" x14ac:dyDescent="0.2">
      <c r="A58" s="2" t="s">
        <v>84</v>
      </c>
      <c r="B58" s="1" t="s">
        <v>85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s="7" customFormat="1" x14ac:dyDescent="0.2">
      <c r="A59" s="16" t="s">
        <v>36</v>
      </c>
      <c r="C59" s="7" t="s">
        <v>37</v>
      </c>
      <c r="D59" s="7" t="s">
        <v>37</v>
      </c>
      <c r="E59" s="7" t="s">
        <v>37</v>
      </c>
      <c r="F59" s="7" t="s">
        <v>37</v>
      </c>
      <c r="G59" s="7" t="s">
        <v>37</v>
      </c>
      <c r="H59" s="7" t="s">
        <v>37</v>
      </c>
      <c r="I59" s="7" t="s">
        <v>37</v>
      </c>
      <c r="J59" s="7" t="s">
        <v>37</v>
      </c>
      <c r="K59" s="7" t="s">
        <v>37</v>
      </c>
    </row>
    <row r="60" spans="1:11" x14ac:dyDescent="0.2">
      <c r="C60" s="18">
        <v>41108.410000000003</v>
      </c>
      <c r="D60" s="18">
        <v>41108.410000000003</v>
      </c>
      <c r="E60" s="20">
        <v>-1326.76</v>
      </c>
      <c r="F60" s="18">
        <v>0</v>
      </c>
      <c r="G60" s="18">
        <v>3447.37</v>
      </c>
      <c r="H60" s="18">
        <v>2120.58</v>
      </c>
      <c r="I60" s="18">
        <v>0.03</v>
      </c>
      <c r="J60" s="18">
        <v>2120.61</v>
      </c>
      <c r="K60" s="18">
        <v>38987.800000000003</v>
      </c>
    </row>
    <row r="62" spans="1:11" x14ac:dyDescent="0.2">
      <c r="A62" s="12" t="s">
        <v>86</v>
      </c>
    </row>
    <row r="63" spans="1:11" x14ac:dyDescent="0.2">
      <c r="A63" s="2" t="s">
        <v>87</v>
      </c>
      <c r="B63" s="1" t="s">
        <v>88</v>
      </c>
      <c r="C63" s="14">
        <v>847.38</v>
      </c>
      <c r="D63" s="14">
        <v>847.38</v>
      </c>
      <c r="E63" s="19">
        <v>-200.83</v>
      </c>
      <c r="F63" s="19">
        <v>-157.57</v>
      </c>
      <c r="G63" s="14">
        <v>43.26</v>
      </c>
      <c r="H63" s="14">
        <v>0</v>
      </c>
      <c r="I63" s="14">
        <v>0.15</v>
      </c>
      <c r="J63" s="14">
        <v>-157.41999999999999</v>
      </c>
      <c r="K63" s="14">
        <v>1004.8</v>
      </c>
    </row>
    <row r="64" spans="1:11" x14ac:dyDescent="0.2">
      <c r="A64" s="2" t="s">
        <v>89</v>
      </c>
      <c r="B64" s="1" t="s">
        <v>90</v>
      </c>
      <c r="C64" s="14">
        <v>2851.4</v>
      </c>
      <c r="D64" s="14">
        <v>2851.4</v>
      </c>
      <c r="E64" s="19">
        <v>-145.38</v>
      </c>
      <c r="F64" s="14">
        <v>0</v>
      </c>
      <c r="G64" s="14">
        <v>206.19</v>
      </c>
      <c r="H64" s="14">
        <v>60.82</v>
      </c>
      <c r="I64" s="19">
        <v>-0.02</v>
      </c>
      <c r="J64" s="14">
        <v>60.8</v>
      </c>
      <c r="K64" s="14">
        <v>2790.6</v>
      </c>
    </row>
    <row r="65" spans="1:11" x14ac:dyDescent="0.2">
      <c r="A65" s="2" t="s">
        <v>91</v>
      </c>
      <c r="B65" s="1" t="s">
        <v>92</v>
      </c>
      <c r="C65" s="14">
        <v>1529.22</v>
      </c>
      <c r="D65" s="14">
        <v>1529.22</v>
      </c>
      <c r="E65" s="19">
        <v>-200.63</v>
      </c>
      <c r="F65" s="19">
        <v>-113.73</v>
      </c>
      <c r="G65" s="14">
        <v>86.9</v>
      </c>
      <c r="H65" s="14">
        <v>0</v>
      </c>
      <c r="I65" s="19">
        <v>-0.05</v>
      </c>
      <c r="J65" s="14">
        <v>-113.78</v>
      </c>
      <c r="K65" s="14">
        <v>1643</v>
      </c>
    </row>
    <row r="66" spans="1:11" x14ac:dyDescent="0.2">
      <c r="A66" s="2" t="s">
        <v>93</v>
      </c>
      <c r="B66" s="1" t="s">
        <v>94</v>
      </c>
      <c r="C66" s="14">
        <v>1227.74</v>
      </c>
      <c r="D66" s="14">
        <v>1227.74</v>
      </c>
      <c r="E66" s="19">
        <v>-200.74</v>
      </c>
      <c r="F66" s="19">
        <v>-133.13</v>
      </c>
      <c r="G66" s="14">
        <v>67.61</v>
      </c>
      <c r="H66" s="14">
        <v>0</v>
      </c>
      <c r="I66" s="14">
        <v>7.0000000000000007E-2</v>
      </c>
      <c r="J66" s="14">
        <v>-133.06</v>
      </c>
      <c r="K66" s="14">
        <v>1360.8</v>
      </c>
    </row>
    <row r="67" spans="1:11" x14ac:dyDescent="0.2">
      <c r="A67" s="2" t="s">
        <v>95</v>
      </c>
      <c r="B67" s="1" t="s">
        <v>96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4">
        <v>7.0000000000000007E-2</v>
      </c>
      <c r="J67" s="14">
        <v>-133.06</v>
      </c>
      <c r="K67" s="14">
        <v>1360.8</v>
      </c>
    </row>
    <row r="68" spans="1:11" x14ac:dyDescent="0.2">
      <c r="A68" s="2" t="s">
        <v>97</v>
      </c>
      <c r="B68" s="1" t="s">
        <v>98</v>
      </c>
      <c r="C68" s="14">
        <v>777.1</v>
      </c>
      <c r="D68" s="14">
        <v>777.1</v>
      </c>
      <c r="E68" s="19">
        <v>-200.83</v>
      </c>
      <c r="F68" s="19">
        <v>-162.07</v>
      </c>
      <c r="G68" s="14">
        <v>38.770000000000003</v>
      </c>
      <c r="H68" s="14">
        <v>0</v>
      </c>
      <c r="I68" s="19">
        <v>-0.03</v>
      </c>
      <c r="J68" s="14">
        <v>-162.1</v>
      </c>
      <c r="K68" s="14">
        <v>939.2</v>
      </c>
    </row>
    <row r="69" spans="1:11" x14ac:dyDescent="0.2">
      <c r="A69" s="2" t="s">
        <v>99</v>
      </c>
      <c r="B69" s="1" t="s">
        <v>100</v>
      </c>
      <c r="C69" s="14">
        <v>1754.13</v>
      </c>
      <c r="D69" s="14">
        <v>1754.13</v>
      </c>
      <c r="E69" s="19">
        <v>-188.71</v>
      </c>
      <c r="F69" s="19">
        <v>-87.42</v>
      </c>
      <c r="G69" s="14">
        <v>101.3</v>
      </c>
      <c r="H69" s="14">
        <v>0</v>
      </c>
      <c r="I69" s="19">
        <v>-0.05</v>
      </c>
      <c r="J69" s="14">
        <v>-87.47</v>
      </c>
      <c r="K69" s="14">
        <v>1841.6</v>
      </c>
    </row>
    <row r="70" spans="1:11" x14ac:dyDescent="0.2">
      <c r="A70" s="2" t="s">
        <v>101</v>
      </c>
      <c r="B70" s="1" t="s">
        <v>102</v>
      </c>
      <c r="C70" s="14">
        <v>3466.26</v>
      </c>
      <c r="D70" s="14">
        <v>3466.26</v>
      </c>
      <c r="E70" s="19">
        <v>-125.1</v>
      </c>
      <c r="F70" s="14">
        <v>0</v>
      </c>
      <c r="G70" s="14">
        <v>273.08999999999997</v>
      </c>
      <c r="H70" s="14">
        <v>147.99</v>
      </c>
      <c r="I70" s="14">
        <v>7.0000000000000007E-2</v>
      </c>
      <c r="J70" s="14">
        <v>148.06</v>
      </c>
      <c r="K70" s="14">
        <v>3318.2</v>
      </c>
    </row>
    <row r="71" spans="1:11" x14ac:dyDescent="0.2">
      <c r="A71" s="2" t="s">
        <v>103</v>
      </c>
      <c r="B71" s="1" t="s">
        <v>104</v>
      </c>
      <c r="C71" s="14">
        <v>847.38</v>
      </c>
      <c r="D71" s="14">
        <v>847.38</v>
      </c>
      <c r="E71" s="19">
        <v>-200.83</v>
      </c>
      <c r="F71" s="19">
        <v>-157.57</v>
      </c>
      <c r="G71" s="14">
        <v>43.26</v>
      </c>
      <c r="H71" s="14">
        <v>0</v>
      </c>
      <c r="I71" s="14">
        <v>0.15</v>
      </c>
      <c r="J71" s="14">
        <v>-157.41999999999999</v>
      </c>
      <c r="K71" s="14">
        <v>1004.8</v>
      </c>
    </row>
    <row r="72" spans="1:11" x14ac:dyDescent="0.2">
      <c r="A72" s="2" t="s">
        <v>105</v>
      </c>
      <c r="B72" s="1" t="s">
        <v>106</v>
      </c>
      <c r="C72" s="14">
        <v>2120.6</v>
      </c>
      <c r="D72" s="14">
        <v>2120.6</v>
      </c>
      <c r="E72" s="19">
        <v>-188.71</v>
      </c>
      <c r="F72" s="19">
        <v>-62.03</v>
      </c>
      <c r="G72" s="14">
        <v>126.68</v>
      </c>
      <c r="H72" s="14">
        <v>0</v>
      </c>
      <c r="I72" s="14">
        <v>0.03</v>
      </c>
      <c r="J72" s="14">
        <v>-62</v>
      </c>
      <c r="K72" s="14">
        <v>2182.6</v>
      </c>
    </row>
    <row r="73" spans="1:11" x14ac:dyDescent="0.2">
      <c r="A73" s="2" t="s">
        <v>107</v>
      </c>
      <c r="B73" s="1" t="s">
        <v>108</v>
      </c>
      <c r="C73" s="14">
        <v>1517.48</v>
      </c>
      <c r="D73" s="14">
        <v>1517.48</v>
      </c>
      <c r="E73" s="19">
        <v>-200.63</v>
      </c>
      <c r="F73" s="19">
        <v>-114.48</v>
      </c>
      <c r="G73" s="14">
        <v>86.15</v>
      </c>
      <c r="H73" s="14">
        <v>0</v>
      </c>
      <c r="I73" s="19">
        <v>-0.04</v>
      </c>
      <c r="J73" s="14">
        <v>-114.52</v>
      </c>
      <c r="K73" s="14">
        <v>1632</v>
      </c>
    </row>
    <row r="74" spans="1:11" s="7" customFormat="1" x14ac:dyDescent="0.2">
      <c r="A74" s="16" t="s">
        <v>36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</row>
    <row r="75" spans="1:11" x14ac:dyDescent="0.2">
      <c r="C75" s="18">
        <v>18166.43</v>
      </c>
      <c r="D75" s="18">
        <v>18166.43</v>
      </c>
      <c r="E75" s="20">
        <v>-2053.13</v>
      </c>
      <c r="F75" s="20">
        <v>-1121.1300000000001</v>
      </c>
      <c r="G75" s="18">
        <v>1140.82</v>
      </c>
      <c r="H75" s="18">
        <v>208.81</v>
      </c>
      <c r="I75" s="18">
        <v>0.35</v>
      </c>
      <c r="J75" s="18">
        <v>-911.97</v>
      </c>
      <c r="K75" s="18">
        <v>19078.400000000001</v>
      </c>
    </row>
    <row r="77" spans="1:11" x14ac:dyDescent="0.2">
      <c r="A77" s="12" t="s">
        <v>109</v>
      </c>
    </row>
    <row r="78" spans="1:11" x14ac:dyDescent="0.2">
      <c r="A78" s="2" t="s">
        <v>110</v>
      </c>
      <c r="B78" s="1" t="s">
        <v>111</v>
      </c>
      <c r="C78" s="14">
        <v>2766.72</v>
      </c>
      <c r="D78" s="14">
        <v>2766.72</v>
      </c>
      <c r="E78" s="19">
        <v>-145.38</v>
      </c>
      <c r="F78" s="14">
        <v>0</v>
      </c>
      <c r="G78" s="14">
        <v>196.98</v>
      </c>
      <c r="H78" s="14">
        <v>51.6</v>
      </c>
      <c r="I78" s="14">
        <v>0.12</v>
      </c>
      <c r="J78" s="14">
        <v>51.72</v>
      </c>
      <c r="K78" s="14">
        <v>2715</v>
      </c>
    </row>
    <row r="79" spans="1:11" x14ac:dyDescent="0.2">
      <c r="A79" s="2" t="s">
        <v>112</v>
      </c>
      <c r="B79" s="1" t="s">
        <v>113</v>
      </c>
      <c r="C79" s="14">
        <v>1453.65</v>
      </c>
      <c r="D79" s="14">
        <v>1453.65</v>
      </c>
      <c r="E79" s="19">
        <v>-200.63</v>
      </c>
      <c r="F79" s="19">
        <v>-118.57</v>
      </c>
      <c r="G79" s="14">
        <v>82.07</v>
      </c>
      <c r="H79" s="14">
        <v>0</v>
      </c>
      <c r="I79" s="14">
        <v>0.02</v>
      </c>
      <c r="J79" s="14">
        <v>-118.55</v>
      </c>
      <c r="K79" s="14">
        <v>1572.2</v>
      </c>
    </row>
    <row r="80" spans="1:11" x14ac:dyDescent="0.2">
      <c r="A80" s="2" t="s">
        <v>114</v>
      </c>
      <c r="B80" s="1" t="s">
        <v>115</v>
      </c>
      <c r="C80" s="14">
        <v>3119.63</v>
      </c>
      <c r="D80" s="14">
        <v>3119.63</v>
      </c>
      <c r="E80" s="19">
        <v>-125.1</v>
      </c>
      <c r="F80" s="14">
        <v>0</v>
      </c>
      <c r="G80" s="14">
        <v>235.38</v>
      </c>
      <c r="H80" s="14">
        <v>110.27</v>
      </c>
      <c r="I80" s="19">
        <v>-0.04</v>
      </c>
      <c r="J80" s="14">
        <v>110.23</v>
      </c>
      <c r="K80" s="14">
        <v>3009.4</v>
      </c>
    </row>
    <row r="81" spans="1:11" x14ac:dyDescent="0.2">
      <c r="A81" s="2" t="s">
        <v>116</v>
      </c>
      <c r="B81" s="1" t="s">
        <v>117</v>
      </c>
      <c r="C81" s="14">
        <v>1002.34</v>
      </c>
      <c r="D81" s="14">
        <v>1002.34</v>
      </c>
      <c r="E81" s="19">
        <v>-200.74</v>
      </c>
      <c r="F81" s="19">
        <v>-147.56</v>
      </c>
      <c r="G81" s="14">
        <v>53.18</v>
      </c>
      <c r="H81" s="14">
        <v>0</v>
      </c>
      <c r="I81" s="19">
        <v>-0.1</v>
      </c>
      <c r="J81" s="14">
        <v>-147.66</v>
      </c>
      <c r="K81" s="14">
        <v>1150</v>
      </c>
    </row>
    <row r="82" spans="1:11" x14ac:dyDescent="0.2">
      <c r="A82" s="2" t="s">
        <v>118</v>
      </c>
      <c r="B82" s="1" t="s">
        <v>119</v>
      </c>
      <c r="C82" s="14">
        <v>2756.31</v>
      </c>
      <c r="D82" s="14">
        <v>2756.31</v>
      </c>
      <c r="E82" s="19">
        <v>-145.38</v>
      </c>
      <c r="F82" s="14">
        <v>0</v>
      </c>
      <c r="G82" s="14">
        <v>195.85</v>
      </c>
      <c r="H82" s="14">
        <v>50.47</v>
      </c>
      <c r="I82" s="19">
        <v>-0.16</v>
      </c>
      <c r="J82" s="14">
        <v>50.31</v>
      </c>
      <c r="K82" s="14">
        <v>2706</v>
      </c>
    </row>
    <row r="83" spans="1:11" s="7" customFormat="1" x14ac:dyDescent="0.2">
      <c r="A83" s="16" t="s">
        <v>36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</row>
    <row r="84" spans="1:11" x14ac:dyDescent="0.2">
      <c r="C84" s="18">
        <v>11098.65</v>
      </c>
      <c r="D84" s="18">
        <v>11098.65</v>
      </c>
      <c r="E84" s="20">
        <v>-817.23</v>
      </c>
      <c r="F84" s="20">
        <v>-266.13</v>
      </c>
      <c r="G84" s="18">
        <v>763.46</v>
      </c>
      <c r="H84" s="18">
        <v>212.34</v>
      </c>
      <c r="I84" s="20">
        <v>-0.16</v>
      </c>
      <c r="J84" s="18">
        <v>-53.95</v>
      </c>
      <c r="K84" s="18">
        <v>11152.6</v>
      </c>
    </row>
    <row r="86" spans="1:11" x14ac:dyDescent="0.2">
      <c r="A86" s="12" t="s">
        <v>120</v>
      </c>
    </row>
    <row r="87" spans="1:11" x14ac:dyDescent="0.2">
      <c r="A87" s="2" t="s">
        <v>121</v>
      </c>
      <c r="B87" s="1" t="s">
        <v>122</v>
      </c>
      <c r="C87" s="14">
        <v>1980.03</v>
      </c>
      <c r="D87" s="14">
        <v>1980.03</v>
      </c>
      <c r="E87" s="19">
        <v>-188.71</v>
      </c>
      <c r="F87" s="19">
        <v>-72.959999999999994</v>
      </c>
      <c r="G87" s="14">
        <v>115.75</v>
      </c>
      <c r="H87" s="14">
        <v>0</v>
      </c>
      <c r="I87" s="19">
        <v>-0.01</v>
      </c>
      <c r="J87" s="14">
        <v>-72.97</v>
      </c>
      <c r="K87" s="14">
        <v>2053</v>
      </c>
    </row>
    <row r="88" spans="1:11" x14ac:dyDescent="0.2">
      <c r="A88" s="2" t="s">
        <v>307</v>
      </c>
      <c r="B88" s="1" t="s">
        <v>306</v>
      </c>
      <c r="C88" s="14">
        <v>2407.5</v>
      </c>
      <c r="D88" s="14">
        <v>2407.5</v>
      </c>
      <c r="E88" s="19">
        <v>-160.30000000000001</v>
      </c>
      <c r="F88" s="19">
        <v>-2.4</v>
      </c>
      <c r="G88" s="14">
        <v>157.9</v>
      </c>
      <c r="H88" s="14">
        <v>0</v>
      </c>
      <c r="I88" s="14">
        <v>0.1</v>
      </c>
      <c r="J88" s="14">
        <v>-2.2999999999999998</v>
      </c>
      <c r="K88" s="14">
        <v>2409.8000000000002</v>
      </c>
    </row>
    <row r="89" spans="1:11" s="7" customFormat="1" x14ac:dyDescent="0.2">
      <c r="A89" s="16" t="s">
        <v>36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</row>
    <row r="90" spans="1:11" x14ac:dyDescent="0.2">
      <c r="C90" s="18">
        <v>4387.53</v>
      </c>
      <c r="D90" s="18">
        <v>4387.53</v>
      </c>
      <c r="E90" s="20">
        <v>-349.01</v>
      </c>
      <c r="F90" s="20">
        <v>-75.36</v>
      </c>
      <c r="G90" s="18">
        <v>273.64999999999998</v>
      </c>
      <c r="H90" s="18">
        <v>0</v>
      </c>
      <c r="I90" s="18">
        <v>0.09</v>
      </c>
      <c r="J90" s="18">
        <v>-75.27</v>
      </c>
      <c r="K90" s="18">
        <v>4462.8</v>
      </c>
    </row>
    <row r="92" spans="1:11" x14ac:dyDescent="0.2">
      <c r="A92" s="12" t="s">
        <v>123</v>
      </c>
    </row>
    <row r="93" spans="1:11" x14ac:dyDescent="0.2">
      <c r="A93" s="2" t="s">
        <v>124</v>
      </c>
      <c r="B93" s="1" t="s">
        <v>125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9">
        <v>-0.04</v>
      </c>
      <c r="J93" s="14">
        <v>-181.35</v>
      </c>
      <c r="K93" s="14">
        <v>657.8</v>
      </c>
    </row>
    <row r="94" spans="1:11" x14ac:dyDescent="0.2">
      <c r="A94" s="2" t="s">
        <v>126</v>
      </c>
      <c r="B94" s="1" t="s">
        <v>127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128</v>
      </c>
      <c r="B95" s="1" t="s">
        <v>129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9">
        <v>-0.04</v>
      </c>
      <c r="J95" s="14">
        <v>-181.35</v>
      </c>
      <c r="K95" s="14">
        <v>657.8</v>
      </c>
    </row>
    <row r="96" spans="1:11" x14ac:dyDescent="0.2">
      <c r="A96" s="2" t="s">
        <v>132</v>
      </c>
      <c r="B96" s="1" t="s">
        <v>133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4">
        <v>0.04</v>
      </c>
      <c r="J96" s="14">
        <v>-181.29</v>
      </c>
      <c r="K96" s="14">
        <v>657.4</v>
      </c>
    </row>
    <row r="97" spans="1:11" x14ac:dyDescent="0.2">
      <c r="A97" s="2" t="s">
        <v>134</v>
      </c>
      <c r="B97" s="1" t="s">
        <v>135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s="7" customFormat="1" x14ac:dyDescent="0.2">
      <c r="A98" s="16" t="s">
        <v>36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</row>
    <row r="99" spans="1:11" x14ac:dyDescent="0.2">
      <c r="C99" s="18">
        <v>2381.5700000000002</v>
      </c>
      <c r="D99" s="18">
        <v>2381.5700000000002</v>
      </c>
      <c r="E99" s="20">
        <v>-1004.15</v>
      </c>
      <c r="F99" s="20">
        <v>-906.59</v>
      </c>
      <c r="G99" s="18">
        <v>97.56</v>
      </c>
      <c r="H99" s="18">
        <v>0</v>
      </c>
      <c r="I99" s="20">
        <v>-0.04</v>
      </c>
      <c r="J99" s="18">
        <v>-906.63</v>
      </c>
      <c r="K99" s="18">
        <v>3288.2</v>
      </c>
    </row>
    <row r="101" spans="1:11" x14ac:dyDescent="0.2">
      <c r="A101" s="12" t="s">
        <v>136</v>
      </c>
    </row>
    <row r="102" spans="1:11" x14ac:dyDescent="0.2">
      <c r="A102" s="2" t="s">
        <v>137</v>
      </c>
      <c r="B102" s="1" t="s">
        <v>138</v>
      </c>
      <c r="C102" s="14">
        <v>917.17</v>
      </c>
      <c r="D102" s="14">
        <v>917.17</v>
      </c>
      <c r="E102" s="19">
        <v>-200.74</v>
      </c>
      <c r="F102" s="19">
        <v>-153.01</v>
      </c>
      <c r="G102" s="14">
        <v>47.73</v>
      </c>
      <c r="H102" s="14">
        <v>0</v>
      </c>
      <c r="I102" s="19">
        <v>-0.02</v>
      </c>
      <c r="J102" s="14">
        <v>-153.03</v>
      </c>
      <c r="K102" s="14">
        <v>1070.2</v>
      </c>
    </row>
    <row r="103" spans="1:11" x14ac:dyDescent="0.2">
      <c r="A103" s="2" t="s">
        <v>139</v>
      </c>
      <c r="B103" s="1" t="s">
        <v>140</v>
      </c>
      <c r="C103" s="14">
        <v>917.17</v>
      </c>
      <c r="D103" s="14">
        <v>917.17</v>
      </c>
      <c r="E103" s="19">
        <v>-200.74</v>
      </c>
      <c r="F103" s="19">
        <v>-153.01</v>
      </c>
      <c r="G103" s="14">
        <v>47.73</v>
      </c>
      <c r="H103" s="14">
        <v>0</v>
      </c>
      <c r="I103" s="19">
        <v>-0.02</v>
      </c>
      <c r="J103" s="14">
        <v>-153.03</v>
      </c>
      <c r="K103" s="14">
        <v>1070.2</v>
      </c>
    </row>
    <row r="104" spans="1:11" x14ac:dyDescent="0.2">
      <c r="A104" s="2" t="s">
        <v>141</v>
      </c>
      <c r="B104" s="1" t="s">
        <v>142</v>
      </c>
      <c r="C104" s="14">
        <v>3119.63</v>
      </c>
      <c r="D104" s="14">
        <v>3119.63</v>
      </c>
      <c r="E104" s="19">
        <v>-125.1</v>
      </c>
      <c r="F104" s="14">
        <v>0</v>
      </c>
      <c r="G104" s="14">
        <v>235.38</v>
      </c>
      <c r="H104" s="14">
        <v>110.27</v>
      </c>
      <c r="I104" s="19">
        <v>-0.04</v>
      </c>
      <c r="J104" s="14">
        <v>110.23</v>
      </c>
      <c r="K104" s="14">
        <v>3009.4</v>
      </c>
    </row>
    <row r="105" spans="1:11" x14ac:dyDescent="0.2">
      <c r="A105" s="2" t="s">
        <v>143</v>
      </c>
      <c r="B105" s="1" t="s">
        <v>144</v>
      </c>
      <c r="C105" s="14">
        <v>2120.6</v>
      </c>
      <c r="D105" s="14">
        <v>2120.6</v>
      </c>
      <c r="E105" s="19">
        <v>-188.71</v>
      </c>
      <c r="F105" s="19">
        <v>-62.03</v>
      </c>
      <c r="G105" s="14">
        <v>126.68</v>
      </c>
      <c r="H105" s="14">
        <v>0</v>
      </c>
      <c r="I105" s="14">
        <v>0.03</v>
      </c>
      <c r="J105" s="14">
        <v>-62</v>
      </c>
      <c r="K105" s="14">
        <v>2182.6</v>
      </c>
    </row>
    <row r="106" spans="1:11" s="7" customFormat="1" x14ac:dyDescent="0.2">
      <c r="A106" s="16" t="s">
        <v>36</v>
      </c>
      <c r="C106" s="7" t="s">
        <v>37</v>
      </c>
      <c r="D106" s="7" t="s">
        <v>37</v>
      </c>
      <c r="E106" s="7" t="s">
        <v>37</v>
      </c>
      <c r="F106" s="7" t="s">
        <v>37</v>
      </c>
      <c r="G106" s="7" t="s">
        <v>37</v>
      </c>
      <c r="H106" s="7" t="s">
        <v>37</v>
      </c>
      <c r="I106" s="7" t="s">
        <v>37</v>
      </c>
      <c r="J106" s="7" t="s">
        <v>37</v>
      </c>
      <c r="K106" s="7" t="s">
        <v>37</v>
      </c>
    </row>
    <row r="107" spans="1:11" x14ac:dyDescent="0.2">
      <c r="C107" s="18">
        <v>7074.57</v>
      </c>
      <c r="D107" s="18">
        <v>7074.57</v>
      </c>
      <c r="E107" s="20">
        <v>-715.29</v>
      </c>
      <c r="F107" s="20">
        <v>-368.05</v>
      </c>
      <c r="G107" s="18">
        <v>457.52</v>
      </c>
      <c r="H107" s="18">
        <v>110.27</v>
      </c>
      <c r="I107" s="20">
        <v>-0.05</v>
      </c>
      <c r="J107" s="18">
        <v>-257.83</v>
      </c>
      <c r="K107" s="18">
        <v>7332.4</v>
      </c>
    </row>
    <row r="109" spans="1:11" x14ac:dyDescent="0.2">
      <c r="A109" s="12" t="s">
        <v>145</v>
      </c>
    </row>
    <row r="110" spans="1:11" x14ac:dyDescent="0.2">
      <c r="A110" s="2" t="s">
        <v>146</v>
      </c>
      <c r="B110" s="1" t="s">
        <v>310</v>
      </c>
      <c r="C110" s="14">
        <v>4569.6400000000003</v>
      </c>
      <c r="D110" s="14">
        <v>4569.6400000000003</v>
      </c>
      <c r="E110" s="14">
        <v>0</v>
      </c>
      <c r="F110" s="14">
        <v>0</v>
      </c>
      <c r="G110" s="14">
        <v>446.42</v>
      </c>
      <c r="H110" s="14">
        <v>446.42</v>
      </c>
      <c r="I110" s="14">
        <v>0.02</v>
      </c>
      <c r="J110" s="14">
        <v>446.44</v>
      </c>
      <c r="K110" s="14">
        <v>4123.2</v>
      </c>
    </row>
    <row r="111" spans="1:11" x14ac:dyDescent="0.2">
      <c r="A111" s="2" t="s">
        <v>147</v>
      </c>
      <c r="B111" s="1" t="s">
        <v>310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148</v>
      </c>
      <c r="B112" s="1" t="s">
        <v>310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149</v>
      </c>
      <c r="B113" s="1" t="s">
        <v>310</v>
      </c>
      <c r="C113" s="14">
        <v>7645.29</v>
      </c>
      <c r="D113" s="14">
        <v>7645.29</v>
      </c>
      <c r="E113" s="14">
        <v>0</v>
      </c>
      <c r="F113" s="14">
        <v>0</v>
      </c>
      <c r="G113" s="14">
        <v>1085.77</v>
      </c>
      <c r="H113" s="14">
        <v>1085.77</v>
      </c>
      <c r="I113" s="19">
        <v>-0.08</v>
      </c>
      <c r="J113" s="14">
        <v>1085.69</v>
      </c>
      <c r="K113" s="14">
        <v>6559.6</v>
      </c>
    </row>
    <row r="114" spans="1:11" x14ac:dyDescent="0.2">
      <c r="A114" s="2" t="s">
        <v>150</v>
      </c>
      <c r="B114" s="1" t="s">
        <v>310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9">
        <v>-0.18</v>
      </c>
      <c r="J114" s="14">
        <v>446.24</v>
      </c>
      <c r="K114" s="14">
        <v>4123.3999999999996</v>
      </c>
    </row>
    <row r="115" spans="1:11" x14ac:dyDescent="0.2">
      <c r="A115" s="2" t="s">
        <v>151</v>
      </c>
      <c r="B115" s="1" t="s">
        <v>310</v>
      </c>
      <c r="C115" s="14">
        <v>5174.09</v>
      </c>
      <c r="D115" s="14">
        <v>5174.09</v>
      </c>
      <c r="E115" s="14">
        <v>0</v>
      </c>
      <c r="F115" s="14">
        <v>0</v>
      </c>
      <c r="G115" s="14">
        <v>557.91999999999996</v>
      </c>
      <c r="H115" s="14">
        <v>557.91999999999996</v>
      </c>
      <c r="I115" s="19">
        <v>-0.03</v>
      </c>
      <c r="J115" s="14">
        <v>557.89</v>
      </c>
      <c r="K115" s="14">
        <v>4616.2</v>
      </c>
    </row>
    <row r="116" spans="1:11" x14ac:dyDescent="0.2">
      <c r="A116" s="2" t="s">
        <v>152</v>
      </c>
      <c r="B116" s="1" t="s">
        <v>310</v>
      </c>
      <c r="C116" s="14">
        <v>5174.1000000000004</v>
      </c>
      <c r="D116" s="14">
        <v>5174.1000000000004</v>
      </c>
      <c r="E116" s="14">
        <v>0</v>
      </c>
      <c r="F116" s="14">
        <v>0</v>
      </c>
      <c r="G116" s="14">
        <v>557.91999999999996</v>
      </c>
      <c r="H116" s="14">
        <v>557.91999999999996</v>
      </c>
      <c r="I116" s="19">
        <v>-0.02</v>
      </c>
      <c r="J116" s="14">
        <v>557.9</v>
      </c>
      <c r="K116" s="14">
        <v>4616.2</v>
      </c>
    </row>
    <row r="117" spans="1:11" x14ac:dyDescent="0.2">
      <c r="A117" s="2" t="s">
        <v>153</v>
      </c>
      <c r="B117" s="1" t="s">
        <v>310</v>
      </c>
      <c r="C117" s="14">
        <v>4569.6400000000003</v>
      </c>
      <c r="D117" s="14">
        <v>4569.6400000000003</v>
      </c>
      <c r="E117" s="14">
        <v>0</v>
      </c>
      <c r="F117" s="14">
        <v>0</v>
      </c>
      <c r="G117" s="14">
        <v>446.42</v>
      </c>
      <c r="H117" s="14">
        <v>446.42</v>
      </c>
      <c r="I117" s="14">
        <v>0.02</v>
      </c>
      <c r="J117" s="14">
        <v>446.44</v>
      </c>
      <c r="K117" s="14">
        <v>4123.2</v>
      </c>
    </row>
    <row r="118" spans="1:11" s="7" customFormat="1" x14ac:dyDescent="0.2">
      <c r="A118" s="16" t="s">
        <v>36</v>
      </c>
      <c r="C118" s="7" t="s">
        <v>37</v>
      </c>
      <c r="D118" s="7" t="s">
        <v>37</v>
      </c>
      <c r="E118" s="7" t="s">
        <v>37</v>
      </c>
      <c r="F118" s="7" t="s">
        <v>37</v>
      </c>
      <c r="G118" s="7" t="s">
        <v>37</v>
      </c>
      <c r="H118" s="7" t="s">
        <v>37</v>
      </c>
      <c r="I118" s="7" t="s">
        <v>37</v>
      </c>
      <c r="J118" s="7" t="s">
        <v>37</v>
      </c>
      <c r="K118" s="7" t="s">
        <v>37</v>
      </c>
    </row>
    <row r="119" spans="1:11" x14ac:dyDescent="0.2">
      <c r="C119" s="18">
        <v>40841.68</v>
      </c>
      <c r="D119" s="18">
        <v>40841.68</v>
      </c>
      <c r="E119" s="18">
        <v>0</v>
      </c>
      <c r="F119" s="18">
        <v>0</v>
      </c>
      <c r="G119" s="18">
        <v>4433.71</v>
      </c>
      <c r="H119" s="18">
        <v>4433.71</v>
      </c>
      <c r="I119" s="20">
        <v>-0.23</v>
      </c>
      <c r="J119" s="18">
        <v>4433.4799999999996</v>
      </c>
      <c r="K119" s="18">
        <v>36408.199999999997</v>
      </c>
    </row>
    <row r="121" spans="1:11" x14ac:dyDescent="0.2">
      <c r="A121" s="12" t="s">
        <v>154</v>
      </c>
    </row>
    <row r="122" spans="1:11" x14ac:dyDescent="0.2">
      <c r="A122" s="2" t="s">
        <v>155</v>
      </c>
      <c r="B122" s="1" t="s">
        <v>156</v>
      </c>
      <c r="C122" s="14">
        <v>4569.3100000000004</v>
      </c>
      <c r="D122" s="14">
        <v>4569.3100000000004</v>
      </c>
      <c r="E122" s="14">
        <v>0</v>
      </c>
      <c r="F122" s="14">
        <v>0</v>
      </c>
      <c r="G122" s="14">
        <v>446.36</v>
      </c>
      <c r="H122" s="14">
        <v>446.36</v>
      </c>
      <c r="I122" s="19">
        <v>-0.05</v>
      </c>
      <c r="J122" s="14">
        <v>446.31</v>
      </c>
      <c r="K122" s="14">
        <v>4123</v>
      </c>
    </row>
    <row r="123" spans="1:11" x14ac:dyDescent="0.2">
      <c r="A123" s="2" t="s">
        <v>159</v>
      </c>
      <c r="B123" s="1" t="s">
        <v>160</v>
      </c>
      <c r="C123" s="14">
        <v>2337.91</v>
      </c>
      <c r="D123" s="14">
        <v>2337.91</v>
      </c>
      <c r="E123" s="19">
        <v>-160.30000000000001</v>
      </c>
      <c r="F123" s="19">
        <v>-9.9700000000000006</v>
      </c>
      <c r="G123" s="14">
        <v>150.32</v>
      </c>
      <c r="H123" s="14">
        <v>0</v>
      </c>
      <c r="I123" s="14">
        <v>0.08</v>
      </c>
      <c r="J123" s="14">
        <v>-9.89</v>
      </c>
      <c r="K123" s="14">
        <v>2347.8000000000002</v>
      </c>
    </row>
    <row r="124" spans="1:11" x14ac:dyDescent="0.2">
      <c r="A124" s="2" t="s">
        <v>161</v>
      </c>
      <c r="B124" s="1" t="s">
        <v>299</v>
      </c>
      <c r="C124" s="14">
        <v>2337.9</v>
      </c>
      <c r="D124" s="14">
        <v>2337.9</v>
      </c>
      <c r="E124" s="19">
        <v>-160.30000000000001</v>
      </c>
      <c r="F124" s="19">
        <v>-9.9700000000000006</v>
      </c>
      <c r="G124" s="14">
        <v>150.32</v>
      </c>
      <c r="H124" s="14">
        <v>0</v>
      </c>
      <c r="I124" s="19">
        <v>-0.13</v>
      </c>
      <c r="J124" s="14">
        <v>-10.1</v>
      </c>
      <c r="K124" s="14">
        <v>2348</v>
      </c>
    </row>
    <row r="125" spans="1:11" s="7" customFormat="1" x14ac:dyDescent="0.2">
      <c r="A125" s="16" t="s">
        <v>36</v>
      </c>
      <c r="C125" s="7" t="s">
        <v>37</v>
      </c>
      <c r="D125" s="7" t="s">
        <v>37</v>
      </c>
      <c r="E125" s="7" t="s">
        <v>37</v>
      </c>
      <c r="F125" s="7" t="s">
        <v>37</v>
      </c>
      <c r="G125" s="7" t="s">
        <v>37</v>
      </c>
      <c r="H125" s="7" t="s">
        <v>37</v>
      </c>
      <c r="I125" s="7" t="s">
        <v>37</v>
      </c>
      <c r="J125" s="7" t="s">
        <v>37</v>
      </c>
      <c r="K125" s="7" t="s">
        <v>37</v>
      </c>
    </row>
    <row r="126" spans="1:11" x14ac:dyDescent="0.2">
      <c r="C126" s="18">
        <v>9245.1200000000008</v>
      </c>
      <c r="D126" s="18">
        <v>9245.1200000000008</v>
      </c>
      <c r="E126" s="20">
        <v>-320.60000000000002</v>
      </c>
      <c r="F126" s="20">
        <v>-19.940000000000001</v>
      </c>
      <c r="G126" s="18">
        <v>747</v>
      </c>
      <c r="H126" s="18">
        <v>446.36</v>
      </c>
      <c r="I126" s="20">
        <v>-0.1</v>
      </c>
      <c r="J126" s="18">
        <v>426.32</v>
      </c>
      <c r="K126" s="18">
        <v>8818.7999999999993</v>
      </c>
    </row>
    <row r="128" spans="1:11" x14ac:dyDescent="0.2">
      <c r="A128" s="12" t="s">
        <v>163</v>
      </c>
    </row>
    <row r="129" spans="1:11" x14ac:dyDescent="0.2">
      <c r="A129" s="2" t="s">
        <v>164</v>
      </c>
      <c r="B129" s="1" t="s">
        <v>165</v>
      </c>
      <c r="C129" s="14">
        <v>2126.89</v>
      </c>
      <c r="D129" s="14">
        <v>2126.89</v>
      </c>
      <c r="E129" s="19">
        <v>-188.71</v>
      </c>
      <c r="F129" s="19">
        <v>-61.35</v>
      </c>
      <c r="G129" s="14">
        <v>127.37</v>
      </c>
      <c r="H129" s="14">
        <v>0</v>
      </c>
      <c r="I129" s="14">
        <v>0.04</v>
      </c>
      <c r="J129" s="14">
        <v>-61.31</v>
      </c>
      <c r="K129" s="14">
        <v>2188.1999999999998</v>
      </c>
    </row>
    <row r="130" spans="1:11" x14ac:dyDescent="0.2">
      <c r="A130" s="2" t="s">
        <v>166</v>
      </c>
      <c r="B130" s="1" t="s">
        <v>167</v>
      </c>
      <c r="C130" s="14">
        <v>348.78</v>
      </c>
      <c r="D130" s="14">
        <v>348.78</v>
      </c>
      <c r="E130" s="19">
        <v>-200.83</v>
      </c>
      <c r="F130" s="19">
        <v>-189.48</v>
      </c>
      <c r="G130" s="14">
        <v>11.35</v>
      </c>
      <c r="H130" s="14">
        <v>0</v>
      </c>
      <c r="I130" s="19">
        <v>-0.14000000000000001</v>
      </c>
      <c r="J130" s="14">
        <v>-189.62</v>
      </c>
      <c r="K130" s="14">
        <v>538.4</v>
      </c>
    </row>
    <row r="131" spans="1:11" x14ac:dyDescent="0.2">
      <c r="A131" s="2" t="s">
        <v>168</v>
      </c>
      <c r="B131" s="1" t="s">
        <v>169</v>
      </c>
      <c r="C131" s="14">
        <v>3119.63</v>
      </c>
      <c r="D131" s="14">
        <v>3119.63</v>
      </c>
      <c r="E131" s="19">
        <v>-125.1</v>
      </c>
      <c r="F131" s="14">
        <v>0</v>
      </c>
      <c r="G131" s="14">
        <v>235.38</v>
      </c>
      <c r="H131" s="14">
        <v>110.27</v>
      </c>
      <c r="I131" s="19">
        <v>-0.04</v>
      </c>
      <c r="J131" s="14">
        <v>110.23</v>
      </c>
      <c r="K131" s="14">
        <v>3009.4</v>
      </c>
    </row>
    <row r="132" spans="1:11" x14ac:dyDescent="0.2">
      <c r="A132" s="2" t="s">
        <v>170</v>
      </c>
      <c r="B132" s="1" t="s">
        <v>171</v>
      </c>
      <c r="C132" s="14">
        <v>2766.72</v>
      </c>
      <c r="D132" s="14">
        <v>2766.72</v>
      </c>
      <c r="E132" s="19">
        <v>-145.38</v>
      </c>
      <c r="F132" s="14">
        <v>0</v>
      </c>
      <c r="G132" s="14">
        <v>196.98</v>
      </c>
      <c r="H132" s="14">
        <v>51.6</v>
      </c>
      <c r="I132" s="14">
        <v>0.12</v>
      </c>
      <c r="J132" s="14">
        <v>51.72</v>
      </c>
      <c r="K132" s="14">
        <v>2715</v>
      </c>
    </row>
    <row r="133" spans="1:11" x14ac:dyDescent="0.2">
      <c r="A133" s="2" t="s">
        <v>172</v>
      </c>
      <c r="B133" s="1" t="s">
        <v>173</v>
      </c>
      <c r="C133" s="14">
        <v>2766.72</v>
      </c>
      <c r="D133" s="14">
        <v>2766.72</v>
      </c>
      <c r="E133" s="19">
        <v>-145.38</v>
      </c>
      <c r="F133" s="14">
        <v>0</v>
      </c>
      <c r="G133" s="14">
        <v>196.98</v>
      </c>
      <c r="H133" s="14">
        <v>51.6</v>
      </c>
      <c r="I133" s="14">
        <v>0.12</v>
      </c>
      <c r="J133" s="14">
        <v>51.72</v>
      </c>
      <c r="K133" s="14">
        <v>2715</v>
      </c>
    </row>
    <row r="134" spans="1:11" x14ac:dyDescent="0.2">
      <c r="A134" s="2" t="s">
        <v>174</v>
      </c>
      <c r="B134" s="1" t="s">
        <v>175</v>
      </c>
      <c r="C134" s="14">
        <v>3209.27</v>
      </c>
      <c r="D134" s="14">
        <v>3209.27</v>
      </c>
      <c r="E134" s="19">
        <v>-125.1</v>
      </c>
      <c r="F134" s="14">
        <v>0</v>
      </c>
      <c r="G134" s="14">
        <v>245.13</v>
      </c>
      <c r="H134" s="14">
        <v>120.03</v>
      </c>
      <c r="I134" s="14">
        <v>0.04</v>
      </c>
      <c r="J134" s="14">
        <v>120.07</v>
      </c>
      <c r="K134" s="14">
        <v>3089.2</v>
      </c>
    </row>
    <row r="135" spans="1:11" x14ac:dyDescent="0.2">
      <c r="A135" s="2" t="s">
        <v>176</v>
      </c>
      <c r="B135" s="1" t="s">
        <v>177</v>
      </c>
      <c r="C135" s="14">
        <v>2371.48</v>
      </c>
      <c r="D135" s="14">
        <v>2371.48</v>
      </c>
      <c r="E135" s="19">
        <v>-160.30000000000001</v>
      </c>
      <c r="F135" s="19">
        <v>-6.32</v>
      </c>
      <c r="G135" s="14">
        <v>153.97999999999999</v>
      </c>
      <c r="H135" s="14">
        <v>0</v>
      </c>
      <c r="I135" s="14">
        <v>0</v>
      </c>
      <c r="J135" s="14">
        <v>-6.32</v>
      </c>
      <c r="K135" s="14">
        <v>2377.8000000000002</v>
      </c>
    </row>
    <row r="136" spans="1:11" x14ac:dyDescent="0.2">
      <c r="A136" s="2" t="s">
        <v>178</v>
      </c>
      <c r="B136" s="1" t="s">
        <v>179</v>
      </c>
      <c r="C136" s="14">
        <v>3102.77</v>
      </c>
      <c r="D136" s="14">
        <v>3102.77</v>
      </c>
      <c r="E136" s="19">
        <v>-125.1</v>
      </c>
      <c r="F136" s="14">
        <v>0</v>
      </c>
      <c r="G136" s="14">
        <v>233.54</v>
      </c>
      <c r="H136" s="14">
        <v>108.44</v>
      </c>
      <c r="I136" s="19">
        <v>-7.0000000000000007E-2</v>
      </c>
      <c r="J136" s="14">
        <v>108.37</v>
      </c>
      <c r="K136" s="14">
        <v>2994.4</v>
      </c>
    </row>
    <row r="137" spans="1:11" x14ac:dyDescent="0.2">
      <c r="A137" s="2" t="s">
        <v>180</v>
      </c>
      <c r="B137" s="1" t="s">
        <v>181</v>
      </c>
      <c r="C137" s="14">
        <v>3119.63</v>
      </c>
      <c r="D137" s="14">
        <v>3119.63</v>
      </c>
      <c r="E137" s="19">
        <v>-125.1</v>
      </c>
      <c r="F137" s="14">
        <v>0</v>
      </c>
      <c r="G137" s="14">
        <v>235.38</v>
      </c>
      <c r="H137" s="14">
        <v>110.27</v>
      </c>
      <c r="I137" s="19">
        <v>-0.04</v>
      </c>
      <c r="J137" s="14">
        <v>110.23</v>
      </c>
      <c r="K137" s="14">
        <v>3009.4</v>
      </c>
    </row>
    <row r="138" spans="1:11" x14ac:dyDescent="0.2">
      <c r="A138" s="2" t="s">
        <v>182</v>
      </c>
      <c r="B138" s="1" t="s">
        <v>183</v>
      </c>
      <c r="C138" s="14">
        <v>2120.6</v>
      </c>
      <c r="D138" s="14">
        <v>2120.6</v>
      </c>
      <c r="E138" s="19">
        <v>-188.71</v>
      </c>
      <c r="F138" s="19">
        <v>-62.03</v>
      </c>
      <c r="G138" s="14">
        <v>126.68</v>
      </c>
      <c r="H138" s="14">
        <v>0</v>
      </c>
      <c r="I138" s="19">
        <v>-0.17</v>
      </c>
      <c r="J138" s="14">
        <v>-62.2</v>
      </c>
      <c r="K138" s="14">
        <v>2182.8000000000002</v>
      </c>
    </row>
    <row r="139" spans="1:11" x14ac:dyDescent="0.2">
      <c r="A139" s="2" t="s">
        <v>186</v>
      </c>
      <c r="B139" s="1" t="s">
        <v>187</v>
      </c>
      <c r="C139" s="14">
        <v>2371.48</v>
      </c>
      <c r="D139" s="14">
        <v>2371.48</v>
      </c>
      <c r="E139" s="19">
        <v>-160.30000000000001</v>
      </c>
      <c r="F139" s="19">
        <v>-6.32</v>
      </c>
      <c r="G139" s="14">
        <v>153.97999999999999</v>
      </c>
      <c r="H139" s="14">
        <v>0</v>
      </c>
      <c r="I139" s="14">
        <v>0</v>
      </c>
      <c r="J139" s="14">
        <v>-6.32</v>
      </c>
      <c r="K139" s="14">
        <v>2377.8000000000002</v>
      </c>
    </row>
    <row r="140" spans="1:11" x14ac:dyDescent="0.2">
      <c r="A140" s="2" t="s">
        <v>190</v>
      </c>
      <c r="B140" s="1" t="s">
        <v>191</v>
      </c>
      <c r="C140" s="14">
        <v>2766.72</v>
      </c>
      <c r="D140" s="14">
        <v>2766.72</v>
      </c>
      <c r="E140" s="19">
        <v>-145.38</v>
      </c>
      <c r="F140" s="14">
        <v>0</v>
      </c>
      <c r="G140" s="14">
        <v>196.98</v>
      </c>
      <c r="H140" s="14">
        <v>51.6</v>
      </c>
      <c r="I140" s="14">
        <v>0.12</v>
      </c>
      <c r="J140" s="14">
        <v>51.72</v>
      </c>
      <c r="K140" s="14">
        <v>2715</v>
      </c>
    </row>
    <row r="141" spans="1:11" x14ac:dyDescent="0.2">
      <c r="A141" s="2" t="s">
        <v>192</v>
      </c>
      <c r="B141" s="1" t="s">
        <v>193</v>
      </c>
      <c r="C141" s="14">
        <v>3783.61</v>
      </c>
      <c r="D141" s="14">
        <v>3783.61</v>
      </c>
      <c r="E141" s="14">
        <v>0</v>
      </c>
      <c r="F141" s="14">
        <v>0</v>
      </c>
      <c r="G141" s="14">
        <v>314.41000000000003</v>
      </c>
      <c r="H141" s="14">
        <v>314.41000000000003</v>
      </c>
      <c r="I141" s="14">
        <v>0</v>
      </c>
      <c r="J141" s="14">
        <v>314.41000000000003</v>
      </c>
      <c r="K141" s="14">
        <v>3469.2</v>
      </c>
    </row>
    <row r="142" spans="1:11" x14ac:dyDescent="0.2">
      <c r="A142" s="2" t="s">
        <v>194</v>
      </c>
      <c r="B142" s="1" t="s">
        <v>195</v>
      </c>
      <c r="C142" s="14">
        <v>1517.48</v>
      </c>
      <c r="D142" s="14">
        <v>1517.48</v>
      </c>
      <c r="E142" s="19">
        <v>-200.63</v>
      </c>
      <c r="F142" s="19">
        <v>-114.48</v>
      </c>
      <c r="G142" s="14">
        <v>86.15</v>
      </c>
      <c r="H142" s="14">
        <v>0</v>
      </c>
      <c r="I142" s="19">
        <v>-0.04</v>
      </c>
      <c r="J142" s="14">
        <v>-114.52</v>
      </c>
      <c r="K142" s="14">
        <v>1632</v>
      </c>
    </row>
    <row r="143" spans="1:11" x14ac:dyDescent="0.2">
      <c r="A143" s="2" t="s">
        <v>196</v>
      </c>
      <c r="B143" s="1" t="s">
        <v>197</v>
      </c>
      <c r="C143" s="14">
        <v>2608.63</v>
      </c>
      <c r="D143" s="14">
        <v>2608.63</v>
      </c>
      <c r="E143" s="19">
        <v>-160.30000000000001</v>
      </c>
      <c r="F143" s="14">
        <v>0</v>
      </c>
      <c r="G143" s="14">
        <v>179.78</v>
      </c>
      <c r="H143" s="14">
        <v>19.48</v>
      </c>
      <c r="I143" s="19">
        <v>-0.05</v>
      </c>
      <c r="J143" s="14">
        <v>19.43</v>
      </c>
      <c r="K143" s="14">
        <v>2589.1999999999998</v>
      </c>
    </row>
    <row r="144" spans="1:11" x14ac:dyDescent="0.2">
      <c r="A144" s="2" t="s">
        <v>198</v>
      </c>
      <c r="B144" s="1" t="s">
        <v>199</v>
      </c>
      <c r="C144" s="14">
        <v>3307.5</v>
      </c>
      <c r="D144" s="14">
        <v>3307.5</v>
      </c>
      <c r="E144" s="19">
        <v>-125.1</v>
      </c>
      <c r="F144" s="14">
        <v>0</v>
      </c>
      <c r="G144" s="14">
        <v>255.82</v>
      </c>
      <c r="H144" s="14">
        <v>130.71</v>
      </c>
      <c r="I144" s="19">
        <v>-0.01</v>
      </c>
      <c r="J144" s="14">
        <v>130.69999999999999</v>
      </c>
      <c r="K144" s="14">
        <v>3176.8</v>
      </c>
    </row>
    <row r="145" spans="1:11" x14ac:dyDescent="0.2">
      <c r="A145" s="2" t="s">
        <v>200</v>
      </c>
      <c r="B145" s="1" t="s">
        <v>201</v>
      </c>
      <c r="C145" s="14">
        <v>2765.73</v>
      </c>
      <c r="D145" s="14">
        <v>2765.73</v>
      </c>
      <c r="E145" s="19">
        <v>-145.38</v>
      </c>
      <c r="F145" s="14">
        <v>0</v>
      </c>
      <c r="G145" s="14">
        <v>196.87</v>
      </c>
      <c r="H145" s="14">
        <v>51.5</v>
      </c>
      <c r="I145" s="14">
        <v>0.03</v>
      </c>
      <c r="J145" s="14">
        <v>51.53</v>
      </c>
      <c r="K145" s="14">
        <v>2714.2</v>
      </c>
    </row>
    <row r="146" spans="1:11" x14ac:dyDescent="0.2">
      <c r="A146" s="2" t="s">
        <v>202</v>
      </c>
      <c r="B146" s="1" t="s">
        <v>203</v>
      </c>
      <c r="C146" s="14">
        <v>2437.63</v>
      </c>
      <c r="D146" s="14">
        <v>2437.63</v>
      </c>
      <c r="E146" s="19">
        <v>-160.30000000000001</v>
      </c>
      <c r="F146" s="14">
        <v>0</v>
      </c>
      <c r="G146" s="14">
        <v>161.16999999999999</v>
      </c>
      <c r="H146" s="14">
        <v>0.88</v>
      </c>
      <c r="I146" s="19">
        <v>-0.05</v>
      </c>
      <c r="J146" s="14">
        <v>0.83</v>
      </c>
      <c r="K146" s="14">
        <v>2436.8000000000002</v>
      </c>
    </row>
    <row r="147" spans="1:11" x14ac:dyDescent="0.2">
      <c r="A147" s="2" t="s">
        <v>204</v>
      </c>
      <c r="B147" s="1" t="s">
        <v>205</v>
      </c>
      <c r="C147" s="14">
        <v>3859.85</v>
      </c>
      <c r="D147" s="14">
        <v>3859.85</v>
      </c>
      <c r="E147" s="14">
        <v>0</v>
      </c>
      <c r="F147" s="14">
        <v>0</v>
      </c>
      <c r="G147" s="14">
        <v>326.61</v>
      </c>
      <c r="H147" s="14">
        <v>326.61</v>
      </c>
      <c r="I147" s="19">
        <v>-0.16</v>
      </c>
      <c r="J147" s="14">
        <v>326.45</v>
      </c>
      <c r="K147" s="14">
        <v>3533.4</v>
      </c>
    </row>
    <row r="148" spans="1:11" x14ac:dyDescent="0.2">
      <c r="A148" s="2" t="s">
        <v>305</v>
      </c>
      <c r="B148" s="1" t="s">
        <v>304</v>
      </c>
      <c r="C148" s="14">
        <v>2355</v>
      </c>
      <c r="D148" s="14">
        <v>2355</v>
      </c>
      <c r="E148" s="19">
        <v>-160.30000000000001</v>
      </c>
      <c r="F148" s="19">
        <v>-8.11</v>
      </c>
      <c r="G148" s="14">
        <v>152.18</v>
      </c>
      <c r="H148" s="14">
        <v>0</v>
      </c>
      <c r="I148" s="19">
        <v>-0.09</v>
      </c>
      <c r="J148" s="14">
        <v>-8.1999999999999993</v>
      </c>
      <c r="K148" s="14">
        <v>2363.1999999999998</v>
      </c>
    </row>
    <row r="149" spans="1:11" s="7" customFormat="1" x14ac:dyDescent="0.2">
      <c r="A149" s="16" t="s">
        <v>36</v>
      </c>
      <c r="C149" s="7" t="s">
        <v>37</v>
      </c>
      <c r="D149" s="7" t="s">
        <v>37</v>
      </c>
      <c r="E149" s="7" t="s">
        <v>37</v>
      </c>
      <c r="F149" s="7" t="s">
        <v>37</v>
      </c>
      <c r="G149" s="7" t="s">
        <v>37</v>
      </c>
      <c r="H149" s="7" t="s">
        <v>37</v>
      </c>
      <c r="I149" s="7" t="s">
        <v>37</v>
      </c>
      <c r="J149" s="7" t="s">
        <v>37</v>
      </c>
      <c r="K149" s="7" t="s">
        <v>37</v>
      </c>
    </row>
    <row r="150" spans="1:11" x14ac:dyDescent="0.2">
      <c r="C150" s="18">
        <v>52826.12</v>
      </c>
      <c r="D150" s="18">
        <v>52826.12</v>
      </c>
      <c r="E150" s="20">
        <v>-2787.4</v>
      </c>
      <c r="F150" s="20">
        <v>-448.09</v>
      </c>
      <c r="G150" s="18">
        <v>3786.72</v>
      </c>
      <c r="H150" s="18">
        <v>1447.4</v>
      </c>
      <c r="I150" s="20">
        <v>-0.39</v>
      </c>
      <c r="J150" s="18">
        <v>998.92</v>
      </c>
      <c r="K150" s="18">
        <v>51827.199999999997</v>
      </c>
    </row>
    <row r="152" spans="1:11" x14ac:dyDescent="0.2">
      <c r="A152" s="12" t="s">
        <v>206</v>
      </c>
    </row>
    <row r="153" spans="1:11" x14ac:dyDescent="0.2">
      <c r="A153" s="2" t="s">
        <v>207</v>
      </c>
      <c r="B153" s="1" t="s">
        <v>208</v>
      </c>
      <c r="C153" s="14">
        <v>2127.2199999999998</v>
      </c>
      <c r="D153" s="14">
        <v>2127.2199999999998</v>
      </c>
      <c r="E153" s="19">
        <v>-188.71</v>
      </c>
      <c r="F153" s="19">
        <v>-61.31</v>
      </c>
      <c r="G153" s="14">
        <v>127.4</v>
      </c>
      <c r="H153" s="14">
        <v>0</v>
      </c>
      <c r="I153" s="14">
        <v>0.13</v>
      </c>
      <c r="J153" s="14">
        <v>-61.18</v>
      </c>
      <c r="K153" s="14">
        <v>2188.4</v>
      </c>
    </row>
    <row r="154" spans="1:11" x14ac:dyDescent="0.2">
      <c r="A154" s="2" t="s">
        <v>209</v>
      </c>
      <c r="B154" s="1" t="s">
        <v>210</v>
      </c>
      <c r="C154" s="14">
        <v>2761.76</v>
      </c>
      <c r="D154" s="14">
        <v>2761.76</v>
      </c>
      <c r="E154" s="19">
        <v>-145.38</v>
      </c>
      <c r="F154" s="14">
        <v>0</v>
      </c>
      <c r="G154" s="14">
        <v>196.44</v>
      </c>
      <c r="H154" s="14">
        <v>51.06</v>
      </c>
      <c r="I154" s="19">
        <v>-0.1</v>
      </c>
      <c r="J154" s="14">
        <v>50.96</v>
      </c>
      <c r="K154" s="14">
        <v>2710.8</v>
      </c>
    </row>
    <row r="155" spans="1:11" x14ac:dyDescent="0.2">
      <c r="A155" s="2" t="s">
        <v>211</v>
      </c>
      <c r="B155" s="1" t="s">
        <v>212</v>
      </c>
      <c r="C155" s="14">
        <v>1980.03</v>
      </c>
      <c r="D155" s="14">
        <v>1980.03</v>
      </c>
      <c r="E155" s="19">
        <v>-188.71</v>
      </c>
      <c r="F155" s="19">
        <v>-72.959999999999994</v>
      </c>
      <c r="G155" s="14">
        <v>115.75</v>
      </c>
      <c r="H155" s="14">
        <v>0</v>
      </c>
      <c r="I155" s="19">
        <v>-0.01</v>
      </c>
      <c r="J155" s="14">
        <v>-72.97</v>
      </c>
      <c r="K155" s="14">
        <v>2053</v>
      </c>
    </row>
    <row r="156" spans="1:11" x14ac:dyDescent="0.2">
      <c r="A156" s="2" t="s">
        <v>213</v>
      </c>
      <c r="B156" s="1" t="s">
        <v>214</v>
      </c>
      <c r="C156" s="14">
        <v>1589.25</v>
      </c>
      <c r="D156" s="14">
        <v>1589.25</v>
      </c>
      <c r="E156" s="19">
        <v>-200.63</v>
      </c>
      <c r="F156" s="19">
        <v>-109.89</v>
      </c>
      <c r="G156" s="14">
        <v>90.74</v>
      </c>
      <c r="H156" s="14">
        <v>0</v>
      </c>
      <c r="I156" s="19">
        <v>-0.06</v>
      </c>
      <c r="J156" s="14">
        <v>-109.95</v>
      </c>
      <c r="K156" s="14">
        <v>1699.2</v>
      </c>
    </row>
    <row r="157" spans="1:11" x14ac:dyDescent="0.2">
      <c r="A157" s="2" t="s">
        <v>215</v>
      </c>
      <c r="B157" s="1" t="s">
        <v>216</v>
      </c>
      <c r="C157" s="14">
        <v>760.06</v>
      </c>
      <c r="D157" s="14">
        <v>760.06</v>
      </c>
      <c r="E157" s="19">
        <v>-200.83</v>
      </c>
      <c r="F157" s="19">
        <v>-163.16</v>
      </c>
      <c r="G157" s="14">
        <v>37.68</v>
      </c>
      <c r="H157" s="14">
        <v>0</v>
      </c>
      <c r="I157" s="14">
        <v>0.02</v>
      </c>
      <c r="J157" s="14">
        <v>-163.13999999999999</v>
      </c>
      <c r="K157" s="14">
        <v>923.2</v>
      </c>
    </row>
    <row r="158" spans="1:11" x14ac:dyDescent="0.2">
      <c r="A158" s="2" t="s">
        <v>217</v>
      </c>
      <c r="B158" s="1" t="s">
        <v>218</v>
      </c>
      <c r="C158" s="14">
        <v>2446.39</v>
      </c>
      <c r="D158" s="14">
        <v>2446.39</v>
      </c>
      <c r="E158" s="19">
        <v>-160.30000000000001</v>
      </c>
      <c r="F158" s="14">
        <v>0</v>
      </c>
      <c r="G158" s="14">
        <v>162.13</v>
      </c>
      <c r="H158" s="14">
        <v>1.83</v>
      </c>
      <c r="I158" s="19">
        <v>-0.04</v>
      </c>
      <c r="J158" s="14">
        <v>1.79</v>
      </c>
      <c r="K158" s="14">
        <v>2444.6</v>
      </c>
    </row>
    <row r="159" spans="1:11" x14ac:dyDescent="0.2">
      <c r="A159" s="2" t="s">
        <v>219</v>
      </c>
      <c r="B159" s="1" t="s">
        <v>220</v>
      </c>
      <c r="C159" s="14">
        <v>2646</v>
      </c>
      <c r="D159" s="14">
        <v>2646</v>
      </c>
      <c r="E159" s="19">
        <v>-145.38</v>
      </c>
      <c r="F159" s="14">
        <v>0</v>
      </c>
      <c r="G159" s="14">
        <v>183.85</v>
      </c>
      <c r="H159" s="14">
        <v>38.47</v>
      </c>
      <c r="I159" s="19">
        <v>-7.0000000000000007E-2</v>
      </c>
      <c r="J159" s="14">
        <v>38.4</v>
      </c>
      <c r="K159" s="14">
        <v>2607.6</v>
      </c>
    </row>
    <row r="160" spans="1:11" x14ac:dyDescent="0.2">
      <c r="A160" s="2" t="s">
        <v>221</v>
      </c>
      <c r="B160" s="1" t="s">
        <v>222</v>
      </c>
      <c r="C160" s="14">
        <v>847.22</v>
      </c>
      <c r="D160" s="14">
        <v>847.22</v>
      </c>
      <c r="E160" s="19">
        <v>-200.83</v>
      </c>
      <c r="F160" s="19">
        <v>-157.58000000000001</v>
      </c>
      <c r="G160" s="14">
        <v>43.25</v>
      </c>
      <c r="H160" s="14">
        <v>0</v>
      </c>
      <c r="I160" s="14">
        <v>0</v>
      </c>
      <c r="J160" s="14">
        <v>-157.58000000000001</v>
      </c>
      <c r="K160" s="14">
        <v>1004.8</v>
      </c>
    </row>
    <row r="161" spans="1:11" x14ac:dyDescent="0.2">
      <c r="A161" s="2" t="s">
        <v>223</v>
      </c>
      <c r="B161" s="1" t="s">
        <v>224</v>
      </c>
      <c r="C161" s="14">
        <v>1980.03</v>
      </c>
      <c r="D161" s="14">
        <v>1980.03</v>
      </c>
      <c r="E161" s="19">
        <v>-188.71</v>
      </c>
      <c r="F161" s="19">
        <v>-72.959999999999994</v>
      </c>
      <c r="G161" s="14">
        <v>115.75</v>
      </c>
      <c r="H161" s="14">
        <v>0</v>
      </c>
      <c r="I161" s="19">
        <v>-0.01</v>
      </c>
      <c r="J161" s="14">
        <v>-72.97</v>
      </c>
      <c r="K161" s="14">
        <v>2053</v>
      </c>
    </row>
    <row r="162" spans="1:11" x14ac:dyDescent="0.2">
      <c r="A162" s="2" t="s">
        <v>225</v>
      </c>
      <c r="B162" s="1" t="s">
        <v>296</v>
      </c>
      <c r="C162" s="14">
        <v>121.55</v>
      </c>
      <c r="D162" s="14">
        <v>121.55</v>
      </c>
      <c r="E162" s="19">
        <v>-200.83</v>
      </c>
      <c r="F162" s="19">
        <v>-198.5</v>
      </c>
      <c r="G162" s="14">
        <v>2.33</v>
      </c>
      <c r="H162" s="14">
        <v>0</v>
      </c>
      <c r="I162" s="14">
        <v>0.05</v>
      </c>
      <c r="J162" s="14">
        <v>-198.45</v>
      </c>
      <c r="K162" s="14">
        <v>320</v>
      </c>
    </row>
    <row r="163" spans="1:11" x14ac:dyDescent="0.2">
      <c r="A163" s="2" t="s">
        <v>227</v>
      </c>
      <c r="B163" s="1" t="s">
        <v>228</v>
      </c>
      <c r="C163" s="14">
        <v>2766.72</v>
      </c>
      <c r="D163" s="14">
        <v>2766.72</v>
      </c>
      <c r="E163" s="19">
        <v>-145.38</v>
      </c>
      <c r="F163" s="14">
        <v>0</v>
      </c>
      <c r="G163" s="14">
        <v>196.98</v>
      </c>
      <c r="H163" s="14">
        <v>51.6</v>
      </c>
      <c r="I163" s="14">
        <v>0.12</v>
      </c>
      <c r="J163" s="14">
        <v>51.72</v>
      </c>
      <c r="K163" s="14">
        <v>2715</v>
      </c>
    </row>
    <row r="164" spans="1:11" x14ac:dyDescent="0.2">
      <c r="A164" s="2" t="s">
        <v>229</v>
      </c>
      <c r="B164" s="1" t="s">
        <v>230</v>
      </c>
      <c r="C164" s="14">
        <v>1980.03</v>
      </c>
      <c r="D164" s="14">
        <v>1980.03</v>
      </c>
      <c r="E164" s="19">
        <v>-188.71</v>
      </c>
      <c r="F164" s="19">
        <v>-72.959999999999994</v>
      </c>
      <c r="G164" s="14">
        <v>115.75</v>
      </c>
      <c r="H164" s="14">
        <v>0</v>
      </c>
      <c r="I164" s="19">
        <v>-0.01</v>
      </c>
      <c r="J164" s="14">
        <v>-72.97</v>
      </c>
      <c r="K164" s="14">
        <v>2053</v>
      </c>
    </row>
    <row r="165" spans="1:11" x14ac:dyDescent="0.2">
      <c r="A165" s="2" t="s">
        <v>231</v>
      </c>
      <c r="B165" s="1" t="s">
        <v>232</v>
      </c>
      <c r="C165" s="14">
        <v>2766.72</v>
      </c>
      <c r="D165" s="14">
        <v>2766.72</v>
      </c>
      <c r="E165" s="19">
        <v>-145.38</v>
      </c>
      <c r="F165" s="14">
        <v>0</v>
      </c>
      <c r="G165" s="14">
        <v>196.98</v>
      </c>
      <c r="H165" s="14">
        <v>51.6</v>
      </c>
      <c r="I165" s="14">
        <v>0.12</v>
      </c>
      <c r="J165" s="14">
        <v>51.72</v>
      </c>
      <c r="K165" s="14">
        <v>2715</v>
      </c>
    </row>
    <row r="166" spans="1:11" x14ac:dyDescent="0.2">
      <c r="A166" s="2" t="s">
        <v>233</v>
      </c>
      <c r="B166" s="1" t="s">
        <v>234</v>
      </c>
      <c r="C166" s="14">
        <v>847.22</v>
      </c>
      <c r="D166" s="14">
        <v>847.22</v>
      </c>
      <c r="E166" s="19">
        <v>-200.83</v>
      </c>
      <c r="F166" s="19">
        <v>-157.58000000000001</v>
      </c>
      <c r="G166" s="14">
        <v>43.25</v>
      </c>
      <c r="H166" s="14">
        <v>0</v>
      </c>
      <c r="I166" s="14">
        <v>0</v>
      </c>
      <c r="J166" s="14">
        <v>-157.58000000000001</v>
      </c>
      <c r="K166" s="14">
        <v>1004.8</v>
      </c>
    </row>
    <row r="167" spans="1:11" x14ac:dyDescent="0.2">
      <c r="A167" s="2" t="s">
        <v>235</v>
      </c>
      <c r="B167" s="1" t="s">
        <v>236</v>
      </c>
      <c r="C167" s="14">
        <v>8524.5</v>
      </c>
      <c r="D167" s="14">
        <v>8524.5</v>
      </c>
      <c r="E167" s="14">
        <v>0</v>
      </c>
      <c r="F167" s="14">
        <v>0</v>
      </c>
      <c r="G167" s="14">
        <v>1273.57</v>
      </c>
      <c r="H167" s="14">
        <v>1273.57</v>
      </c>
      <c r="I167" s="19">
        <v>-7.0000000000000007E-2</v>
      </c>
      <c r="J167" s="14">
        <v>1273.5</v>
      </c>
      <c r="K167" s="14">
        <v>7251</v>
      </c>
    </row>
    <row r="168" spans="1:11" x14ac:dyDescent="0.2">
      <c r="A168" s="2" t="s">
        <v>237</v>
      </c>
      <c r="B168" s="1" t="s">
        <v>238</v>
      </c>
      <c r="C168" s="14">
        <v>2126.89</v>
      </c>
      <c r="D168" s="14">
        <v>2126.89</v>
      </c>
      <c r="E168" s="19">
        <v>-188.71</v>
      </c>
      <c r="F168" s="19">
        <v>-61.35</v>
      </c>
      <c r="G168" s="14">
        <v>127.37</v>
      </c>
      <c r="H168" s="14">
        <v>0</v>
      </c>
      <c r="I168" s="14">
        <v>0.04</v>
      </c>
      <c r="J168" s="14">
        <v>-61.31</v>
      </c>
      <c r="K168" s="14">
        <v>2188.1999999999998</v>
      </c>
    </row>
    <row r="169" spans="1:11" x14ac:dyDescent="0.2">
      <c r="A169" s="2" t="s">
        <v>239</v>
      </c>
      <c r="B169" s="1" t="s">
        <v>240</v>
      </c>
      <c r="C169" s="14">
        <v>2120.6</v>
      </c>
      <c r="D169" s="14">
        <v>2120.6</v>
      </c>
      <c r="E169" s="19">
        <v>-188.71</v>
      </c>
      <c r="F169" s="19">
        <v>-62.03</v>
      </c>
      <c r="G169" s="14">
        <v>126.68</v>
      </c>
      <c r="H169" s="14">
        <v>0</v>
      </c>
      <c r="I169" s="14">
        <v>0.03</v>
      </c>
      <c r="J169" s="14">
        <v>-62</v>
      </c>
      <c r="K169" s="14">
        <v>2182.6</v>
      </c>
    </row>
    <row r="170" spans="1:11" x14ac:dyDescent="0.2">
      <c r="A170" s="2" t="s">
        <v>241</v>
      </c>
      <c r="B170" s="1" t="s">
        <v>294</v>
      </c>
      <c r="C170" s="14">
        <v>2126.89</v>
      </c>
      <c r="D170" s="14">
        <v>2126.89</v>
      </c>
      <c r="E170" s="19">
        <v>-188.71</v>
      </c>
      <c r="F170" s="19">
        <v>-61.35</v>
      </c>
      <c r="G170" s="14">
        <v>127.37</v>
      </c>
      <c r="H170" s="14">
        <v>0</v>
      </c>
      <c r="I170" s="14">
        <v>0.04</v>
      </c>
      <c r="J170" s="14">
        <v>-61.31</v>
      </c>
      <c r="K170" s="14">
        <v>2188.1999999999998</v>
      </c>
    </row>
    <row r="171" spans="1:11" x14ac:dyDescent="0.2">
      <c r="A171" s="2" t="s">
        <v>243</v>
      </c>
      <c r="B171" s="1" t="s">
        <v>244</v>
      </c>
      <c r="C171" s="14">
        <v>8206.5</v>
      </c>
      <c r="D171" s="14">
        <v>8206.5</v>
      </c>
      <c r="E171" s="14">
        <v>0</v>
      </c>
      <c r="F171" s="14">
        <v>0</v>
      </c>
      <c r="G171" s="14">
        <v>1205.6500000000001</v>
      </c>
      <c r="H171" s="14">
        <v>1205.6500000000001</v>
      </c>
      <c r="I171" s="14">
        <v>0.05</v>
      </c>
      <c r="J171" s="14">
        <v>1205.7</v>
      </c>
      <c r="K171" s="14">
        <v>7000.8</v>
      </c>
    </row>
    <row r="172" spans="1:11" x14ac:dyDescent="0.2">
      <c r="A172" s="2" t="s">
        <v>245</v>
      </c>
      <c r="B172" s="1" t="s">
        <v>246</v>
      </c>
      <c r="C172" s="14">
        <v>1517.65</v>
      </c>
      <c r="D172" s="14">
        <v>1517.65</v>
      </c>
      <c r="E172" s="19">
        <v>-200.63</v>
      </c>
      <c r="F172" s="19">
        <v>-114.47</v>
      </c>
      <c r="G172" s="14">
        <v>86.16</v>
      </c>
      <c r="H172" s="14">
        <v>0</v>
      </c>
      <c r="I172" s="19">
        <v>-0.08</v>
      </c>
      <c r="J172" s="14">
        <v>-114.55</v>
      </c>
      <c r="K172" s="14">
        <v>1632.2</v>
      </c>
    </row>
    <row r="173" spans="1:11" s="7" customFormat="1" x14ac:dyDescent="0.2">
      <c r="A173" s="16" t="s">
        <v>36</v>
      </c>
      <c r="C173" s="7" t="s">
        <v>37</v>
      </c>
      <c r="D173" s="7" t="s">
        <v>37</v>
      </c>
      <c r="E173" s="7" t="s">
        <v>37</v>
      </c>
      <c r="F173" s="7" t="s">
        <v>37</v>
      </c>
      <c r="G173" s="7" t="s">
        <v>37</v>
      </c>
      <c r="H173" s="7" t="s">
        <v>37</v>
      </c>
      <c r="I173" s="7" t="s">
        <v>37</v>
      </c>
      <c r="J173" s="7" t="s">
        <v>37</v>
      </c>
      <c r="K173" s="7" t="s">
        <v>37</v>
      </c>
    </row>
    <row r="174" spans="1:11" x14ac:dyDescent="0.2">
      <c r="C174" s="18">
        <v>50243.23</v>
      </c>
      <c r="D174" s="18">
        <v>50243.23</v>
      </c>
      <c r="E174" s="20">
        <v>-3267.37</v>
      </c>
      <c r="F174" s="20">
        <v>-1366.1</v>
      </c>
      <c r="G174" s="18">
        <v>4575.08</v>
      </c>
      <c r="H174" s="18">
        <v>2673.78</v>
      </c>
      <c r="I174" s="18">
        <v>0.15</v>
      </c>
      <c r="J174" s="18">
        <v>1307.83</v>
      </c>
      <c r="K174" s="18">
        <v>48935.4</v>
      </c>
    </row>
    <row r="176" spans="1:11" x14ac:dyDescent="0.2">
      <c r="A176" s="12" t="s">
        <v>247</v>
      </c>
    </row>
    <row r="177" spans="1:11" x14ac:dyDescent="0.2">
      <c r="A177" s="2" t="s">
        <v>248</v>
      </c>
      <c r="B177" s="1" t="s">
        <v>249</v>
      </c>
      <c r="C177" s="14">
        <v>3022.89</v>
      </c>
      <c r="D177" s="14">
        <v>3022.89</v>
      </c>
      <c r="E177" s="19">
        <v>-145.38</v>
      </c>
      <c r="F177" s="14">
        <v>0</v>
      </c>
      <c r="G177" s="14">
        <v>224.85</v>
      </c>
      <c r="H177" s="14">
        <v>79.47</v>
      </c>
      <c r="I177" s="14">
        <v>0.02</v>
      </c>
      <c r="J177" s="14">
        <v>79.489999999999995</v>
      </c>
      <c r="K177" s="14">
        <v>2943.4</v>
      </c>
    </row>
    <row r="178" spans="1:11" x14ac:dyDescent="0.2">
      <c r="A178" s="2" t="s">
        <v>250</v>
      </c>
      <c r="B178" s="1" t="s">
        <v>251</v>
      </c>
      <c r="C178" s="14">
        <v>1002.17</v>
      </c>
      <c r="D178" s="14">
        <v>1002.17</v>
      </c>
      <c r="E178" s="19">
        <v>-200.74</v>
      </c>
      <c r="F178" s="19">
        <v>-147.57</v>
      </c>
      <c r="G178" s="14">
        <v>53.17</v>
      </c>
      <c r="H178" s="14">
        <v>0</v>
      </c>
      <c r="I178" s="19">
        <v>-0.06</v>
      </c>
      <c r="J178" s="14">
        <v>-147.63</v>
      </c>
      <c r="K178" s="14">
        <v>1149.8</v>
      </c>
    </row>
    <row r="179" spans="1:11" x14ac:dyDescent="0.2">
      <c r="A179" s="2" t="s">
        <v>252</v>
      </c>
      <c r="B179" s="1" t="s">
        <v>253</v>
      </c>
      <c r="C179" s="14">
        <v>2777.31</v>
      </c>
      <c r="D179" s="14">
        <v>2777.31</v>
      </c>
      <c r="E179" s="19">
        <v>-145.38</v>
      </c>
      <c r="F179" s="14">
        <v>0</v>
      </c>
      <c r="G179" s="14">
        <v>198.13</v>
      </c>
      <c r="H179" s="14">
        <v>52.76</v>
      </c>
      <c r="I179" s="19">
        <v>-0.05</v>
      </c>
      <c r="J179" s="14">
        <v>52.71</v>
      </c>
      <c r="K179" s="14">
        <v>2724.6</v>
      </c>
    </row>
    <row r="180" spans="1:11" x14ac:dyDescent="0.2">
      <c r="A180" s="2" t="s">
        <v>254</v>
      </c>
      <c r="B180" s="1" t="s">
        <v>255</v>
      </c>
      <c r="C180" s="14">
        <v>2506.75</v>
      </c>
      <c r="D180" s="14">
        <v>2506.75</v>
      </c>
      <c r="E180" s="19">
        <v>-160.30000000000001</v>
      </c>
      <c r="F180" s="14">
        <v>0</v>
      </c>
      <c r="G180" s="14">
        <v>168.69</v>
      </c>
      <c r="H180" s="14">
        <v>8.4</v>
      </c>
      <c r="I180" s="19">
        <v>-0.05</v>
      </c>
      <c r="J180" s="14">
        <v>8.35</v>
      </c>
      <c r="K180" s="14">
        <v>2498.4</v>
      </c>
    </row>
    <row r="181" spans="1:11" x14ac:dyDescent="0.2">
      <c r="A181" s="2" t="s">
        <v>256</v>
      </c>
      <c r="B181" s="1" t="s">
        <v>257</v>
      </c>
      <c r="C181" s="14">
        <v>1212.3599999999999</v>
      </c>
      <c r="D181" s="14">
        <v>1212.3599999999999</v>
      </c>
      <c r="E181" s="19">
        <v>-200.74</v>
      </c>
      <c r="F181" s="19">
        <v>-134.12</v>
      </c>
      <c r="G181" s="14">
        <v>66.62</v>
      </c>
      <c r="H181" s="14">
        <v>0</v>
      </c>
      <c r="I181" s="14">
        <v>0.08</v>
      </c>
      <c r="J181" s="14">
        <v>-134.04</v>
      </c>
      <c r="K181" s="14">
        <v>1346.4</v>
      </c>
    </row>
    <row r="182" spans="1:11" x14ac:dyDescent="0.2">
      <c r="A182" s="2" t="s">
        <v>258</v>
      </c>
      <c r="B182" s="1" t="s">
        <v>259</v>
      </c>
      <c r="C182" s="14">
        <v>2506.75</v>
      </c>
      <c r="D182" s="14">
        <v>2506.75</v>
      </c>
      <c r="E182" s="19">
        <v>-160.30000000000001</v>
      </c>
      <c r="F182" s="14">
        <v>0</v>
      </c>
      <c r="G182" s="14">
        <v>168.69</v>
      </c>
      <c r="H182" s="14">
        <v>8.4</v>
      </c>
      <c r="I182" s="19">
        <v>-0.05</v>
      </c>
      <c r="J182" s="14">
        <v>8.35</v>
      </c>
      <c r="K182" s="14">
        <v>2498.4</v>
      </c>
    </row>
    <row r="183" spans="1:11" x14ac:dyDescent="0.2">
      <c r="A183" s="2" t="s">
        <v>260</v>
      </c>
      <c r="B183" s="1" t="s">
        <v>261</v>
      </c>
      <c r="C183" s="14">
        <v>2346.1799999999998</v>
      </c>
      <c r="D183" s="14">
        <v>2346.1799999999998</v>
      </c>
      <c r="E183" s="19">
        <v>-160.30000000000001</v>
      </c>
      <c r="F183" s="19">
        <v>-9.07</v>
      </c>
      <c r="G183" s="14">
        <v>151.22</v>
      </c>
      <c r="H183" s="14">
        <v>0</v>
      </c>
      <c r="I183" s="14">
        <v>0.05</v>
      </c>
      <c r="J183" s="14">
        <v>-9.02</v>
      </c>
      <c r="K183" s="14">
        <v>2355.1999999999998</v>
      </c>
    </row>
    <row r="184" spans="1:11" x14ac:dyDescent="0.2">
      <c r="A184" s="2" t="s">
        <v>262</v>
      </c>
      <c r="B184" s="1" t="s">
        <v>263</v>
      </c>
      <c r="C184" s="14">
        <v>3821.98</v>
      </c>
      <c r="D184" s="14">
        <v>3821.98</v>
      </c>
      <c r="E184" s="14">
        <v>0</v>
      </c>
      <c r="F184" s="14">
        <v>0</v>
      </c>
      <c r="G184" s="14">
        <v>320.55</v>
      </c>
      <c r="H184" s="14">
        <v>320.55</v>
      </c>
      <c r="I184" s="14">
        <v>0.03</v>
      </c>
      <c r="J184" s="14">
        <v>320.58</v>
      </c>
      <c r="K184" s="14">
        <v>3501.4</v>
      </c>
    </row>
    <row r="185" spans="1:11" x14ac:dyDescent="0.2">
      <c r="A185" s="2" t="s">
        <v>264</v>
      </c>
      <c r="B185" s="1" t="s">
        <v>265</v>
      </c>
      <c r="C185" s="14">
        <v>2855.2</v>
      </c>
      <c r="D185" s="14">
        <v>2855.2</v>
      </c>
      <c r="E185" s="19">
        <v>-145.38</v>
      </c>
      <c r="F185" s="14">
        <v>0</v>
      </c>
      <c r="G185" s="14">
        <v>206.61</v>
      </c>
      <c r="H185" s="14">
        <v>61.23</v>
      </c>
      <c r="I185" s="19">
        <v>-0.03</v>
      </c>
      <c r="J185" s="14">
        <v>61.2</v>
      </c>
      <c r="K185" s="14">
        <v>2794</v>
      </c>
    </row>
    <row r="186" spans="1:11" x14ac:dyDescent="0.2">
      <c r="A186" s="2" t="s">
        <v>266</v>
      </c>
      <c r="B186" s="1" t="s">
        <v>267</v>
      </c>
      <c r="C186" s="14">
        <v>2126.89</v>
      </c>
      <c r="D186" s="14">
        <v>2126.89</v>
      </c>
      <c r="E186" s="19">
        <v>-188.71</v>
      </c>
      <c r="F186" s="19">
        <v>-61.35</v>
      </c>
      <c r="G186" s="14">
        <v>127.37</v>
      </c>
      <c r="H186" s="14">
        <v>0</v>
      </c>
      <c r="I186" s="14">
        <v>0.04</v>
      </c>
      <c r="J186" s="14">
        <v>-61.31</v>
      </c>
      <c r="K186" s="14">
        <v>2188.1999999999998</v>
      </c>
    </row>
    <row r="187" spans="1:11" x14ac:dyDescent="0.2">
      <c r="A187" s="2" t="s">
        <v>268</v>
      </c>
      <c r="B187" s="1" t="s">
        <v>269</v>
      </c>
      <c r="C187" s="14">
        <v>1694.27</v>
      </c>
      <c r="D187" s="14">
        <v>1694.27</v>
      </c>
      <c r="E187" s="19">
        <v>-200.63</v>
      </c>
      <c r="F187" s="19">
        <v>-103.17</v>
      </c>
      <c r="G187" s="14">
        <v>97.46</v>
      </c>
      <c r="H187" s="14">
        <v>0</v>
      </c>
      <c r="I187" s="14">
        <v>0.04</v>
      </c>
      <c r="J187" s="14">
        <v>-103.13</v>
      </c>
      <c r="K187" s="14">
        <v>1797.4</v>
      </c>
    </row>
    <row r="188" spans="1:11" s="7" customFormat="1" x14ac:dyDescent="0.2">
      <c r="A188" s="16" t="s">
        <v>36</v>
      </c>
      <c r="C188" s="7" t="s">
        <v>37</v>
      </c>
      <c r="D188" s="7" t="s">
        <v>37</v>
      </c>
      <c r="E188" s="7" t="s">
        <v>37</v>
      </c>
      <c r="F188" s="7" t="s">
        <v>37</v>
      </c>
      <c r="G188" s="7" t="s">
        <v>37</v>
      </c>
      <c r="H188" s="7" t="s">
        <v>37</v>
      </c>
      <c r="I188" s="7" t="s">
        <v>37</v>
      </c>
      <c r="J188" s="7" t="s">
        <v>37</v>
      </c>
      <c r="K188" s="7" t="s">
        <v>37</v>
      </c>
    </row>
    <row r="189" spans="1:11" x14ac:dyDescent="0.2">
      <c r="C189" s="18">
        <v>25872.75</v>
      </c>
      <c r="D189" s="18">
        <v>25872.75</v>
      </c>
      <c r="E189" s="20">
        <v>-1707.86</v>
      </c>
      <c r="F189" s="20">
        <v>-455.28</v>
      </c>
      <c r="G189" s="18">
        <v>1783.36</v>
      </c>
      <c r="H189" s="18">
        <v>530.80999999999995</v>
      </c>
      <c r="I189" s="18">
        <v>0.02</v>
      </c>
      <c r="J189" s="18">
        <v>75.55</v>
      </c>
      <c r="K189" s="18">
        <v>25797.200000000001</v>
      </c>
    </row>
    <row r="191" spans="1:11" x14ac:dyDescent="0.2">
      <c r="A191" s="12" t="s">
        <v>270</v>
      </c>
    </row>
    <row r="192" spans="1:11" x14ac:dyDescent="0.2">
      <c r="A192" s="2" t="s">
        <v>271</v>
      </c>
      <c r="B192" s="1" t="s">
        <v>272</v>
      </c>
      <c r="C192" s="14">
        <v>3467.09</v>
      </c>
      <c r="D192" s="14">
        <v>3467.09</v>
      </c>
      <c r="E192" s="19">
        <v>-125.1</v>
      </c>
      <c r="F192" s="14">
        <v>0</v>
      </c>
      <c r="G192" s="14">
        <v>273.18</v>
      </c>
      <c r="H192" s="14">
        <v>148.08000000000001</v>
      </c>
      <c r="I192" s="14">
        <v>0.01</v>
      </c>
      <c r="J192" s="14">
        <v>148.09</v>
      </c>
      <c r="K192" s="14">
        <v>3319</v>
      </c>
    </row>
    <row r="193" spans="1:11" s="7" customFormat="1" x14ac:dyDescent="0.2">
      <c r="A193" s="16" t="s">
        <v>36</v>
      </c>
      <c r="C193" s="7" t="s">
        <v>37</v>
      </c>
      <c r="D193" s="7" t="s">
        <v>37</v>
      </c>
      <c r="E193" s="7" t="s">
        <v>37</v>
      </c>
      <c r="F193" s="7" t="s">
        <v>37</v>
      </c>
      <c r="G193" s="7" t="s">
        <v>37</v>
      </c>
      <c r="H193" s="7" t="s">
        <v>37</v>
      </c>
      <c r="I193" s="7" t="s">
        <v>37</v>
      </c>
      <c r="J193" s="7" t="s">
        <v>37</v>
      </c>
      <c r="K193" s="7" t="s">
        <v>37</v>
      </c>
    </row>
    <row r="194" spans="1:11" x14ac:dyDescent="0.2">
      <c r="C194" s="18">
        <v>3467.09</v>
      </c>
      <c r="D194" s="18">
        <v>3467.09</v>
      </c>
      <c r="E194" s="20">
        <v>-125.1</v>
      </c>
      <c r="F194" s="18">
        <v>0</v>
      </c>
      <c r="G194" s="18">
        <v>273.18</v>
      </c>
      <c r="H194" s="18">
        <v>148.08000000000001</v>
      </c>
      <c r="I194" s="18">
        <v>0.01</v>
      </c>
      <c r="J194" s="18">
        <v>148.09</v>
      </c>
      <c r="K194" s="18">
        <v>3319</v>
      </c>
    </row>
    <row r="196" spans="1:11" x14ac:dyDescent="0.2">
      <c r="A196" s="12" t="s">
        <v>273</v>
      </c>
    </row>
    <row r="197" spans="1:11" x14ac:dyDescent="0.2">
      <c r="A197" s="2" t="s">
        <v>274</v>
      </c>
      <c r="B197" s="1" t="s">
        <v>275</v>
      </c>
      <c r="C197" s="14">
        <v>2756.31</v>
      </c>
      <c r="D197" s="14">
        <v>2756.31</v>
      </c>
      <c r="E197" s="19">
        <v>-145.38</v>
      </c>
      <c r="F197" s="14">
        <v>0</v>
      </c>
      <c r="G197" s="14">
        <v>195.85</v>
      </c>
      <c r="H197" s="14">
        <v>50.47</v>
      </c>
      <c r="I197" s="14">
        <v>0.04</v>
      </c>
      <c r="J197" s="14">
        <v>50.51</v>
      </c>
      <c r="K197" s="14">
        <v>2705.8</v>
      </c>
    </row>
    <row r="198" spans="1:11" s="7" customFormat="1" x14ac:dyDescent="0.2">
      <c r="A198" s="16" t="s">
        <v>36</v>
      </c>
      <c r="C198" s="7" t="s">
        <v>37</v>
      </c>
      <c r="D198" s="7" t="s">
        <v>37</v>
      </c>
      <c r="E198" s="7" t="s">
        <v>37</v>
      </c>
      <c r="F198" s="7" t="s">
        <v>37</v>
      </c>
      <c r="G198" s="7" t="s">
        <v>37</v>
      </c>
      <c r="H198" s="7" t="s">
        <v>37</v>
      </c>
      <c r="I198" s="7" t="s">
        <v>37</v>
      </c>
      <c r="J198" s="7" t="s">
        <v>37</v>
      </c>
      <c r="K198" s="7" t="s">
        <v>37</v>
      </c>
    </row>
    <row r="199" spans="1:11" x14ac:dyDescent="0.2">
      <c r="C199" s="18">
        <v>2756.31</v>
      </c>
      <c r="D199" s="18">
        <v>2756.31</v>
      </c>
      <c r="E199" s="20">
        <v>-145.38</v>
      </c>
      <c r="F199" s="18">
        <v>0</v>
      </c>
      <c r="G199" s="18">
        <v>195.85</v>
      </c>
      <c r="H199" s="18">
        <v>50.47</v>
      </c>
      <c r="I199" s="18">
        <v>0.04</v>
      </c>
      <c r="J199" s="18">
        <v>50.51</v>
      </c>
      <c r="K199" s="18">
        <v>2705.8</v>
      </c>
    </row>
    <row r="201" spans="1:11" x14ac:dyDescent="0.2">
      <c r="A201" s="12" t="s">
        <v>276</v>
      </c>
    </row>
    <row r="202" spans="1:11" x14ac:dyDescent="0.2">
      <c r="A202" s="2" t="s">
        <v>277</v>
      </c>
      <c r="B202" s="1" t="s">
        <v>278</v>
      </c>
      <c r="C202" s="14">
        <v>2765.73</v>
      </c>
      <c r="D202" s="14">
        <v>2765.73</v>
      </c>
      <c r="E202" s="19">
        <v>-145.38</v>
      </c>
      <c r="F202" s="14">
        <v>0</v>
      </c>
      <c r="G202" s="14">
        <v>196.87</v>
      </c>
      <c r="H202" s="14">
        <v>51.5</v>
      </c>
      <c r="I202" s="14">
        <v>0.03</v>
      </c>
      <c r="J202" s="14">
        <v>51.53</v>
      </c>
      <c r="K202" s="14">
        <v>2714.2</v>
      </c>
    </row>
    <row r="203" spans="1:11" x14ac:dyDescent="0.2">
      <c r="A203" s="2" t="s">
        <v>279</v>
      </c>
      <c r="B203" s="1" t="s">
        <v>280</v>
      </c>
      <c r="C203" s="14">
        <v>2122.92</v>
      </c>
      <c r="D203" s="14">
        <v>2122.92</v>
      </c>
      <c r="E203" s="19">
        <v>-188.71</v>
      </c>
      <c r="F203" s="19">
        <v>-61.78</v>
      </c>
      <c r="G203" s="14">
        <v>126.93</v>
      </c>
      <c r="H203" s="14">
        <v>0</v>
      </c>
      <c r="I203" s="19">
        <v>-0.1</v>
      </c>
      <c r="J203" s="14">
        <v>-61.88</v>
      </c>
      <c r="K203" s="14">
        <v>2184.8000000000002</v>
      </c>
    </row>
    <row r="204" spans="1:11" x14ac:dyDescent="0.2">
      <c r="A204" s="2" t="s">
        <v>281</v>
      </c>
      <c r="B204" s="1" t="s">
        <v>282</v>
      </c>
      <c r="C204" s="14">
        <v>810.5</v>
      </c>
      <c r="D204" s="14">
        <v>810.5</v>
      </c>
      <c r="E204" s="19">
        <v>-200.83</v>
      </c>
      <c r="F204" s="19">
        <v>-159.93</v>
      </c>
      <c r="G204" s="14">
        <v>40.9</v>
      </c>
      <c r="H204" s="14">
        <v>0</v>
      </c>
      <c r="I204" s="14">
        <v>0.03</v>
      </c>
      <c r="J204" s="14">
        <v>-159.9</v>
      </c>
      <c r="K204" s="14">
        <v>970.4</v>
      </c>
    </row>
    <row r="205" spans="1:11" s="7" customFormat="1" x14ac:dyDescent="0.2">
      <c r="A205" s="16" t="s">
        <v>36</v>
      </c>
      <c r="C205" s="7" t="s">
        <v>37</v>
      </c>
      <c r="D205" s="7" t="s">
        <v>37</v>
      </c>
      <c r="E205" s="7" t="s">
        <v>37</v>
      </c>
      <c r="F205" s="7" t="s">
        <v>37</v>
      </c>
      <c r="G205" s="7" t="s">
        <v>37</v>
      </c>
      <c r="H205" s="7" t="s">
        <v>37</v>
      </c>
      <c r="I205" s="7" t="s">
        <v>37</v>
      </c>
      <c r="J205" s="7" t="s">
        <v>37</v>
      </c>
      <c r="K205" s="7" t="s">
        <v>37</v>
      </c>
    </row>
    <row r="206" spans="1:11" x14ac:dyDescent="0.2">
      <c r="C206" s="18">
        <v>5699.15</v>
      </c>
      <c r="D206" s="18">
        <v>5699.15</v>
      </c>
      <c r="E206" s="20">
        <v>-534.91999999999996</v>
      </c>
      <c r="F206" s="20">
        <v>-221.71</v>
      </c>
      <c r="G206" s="18">
        <v>364.7</v>
      </c>
      <c r="H206" s="18">
        <v>51.5</v>
      </c>
      <c r="I206" s="20">
        <v>-0.04</v>
      </c>
      <c r="J206" s="18">
        <v>-170.25</v>
      </c>
      <c r="K206" s="18">
        <v>5869.4</v>
      </c>
    </row>
    <row r="208" spans="1:11" s="7" customFormat="1" x14ac:dyDescent="0.2">
      <c r="A208" s="15"/>
      <c r="C208" s="7" t="s">
        <v>283</v>
      </c>
      <c r="D208" s="7" t="s">
        <v>283</v>
      </c>
      <c r="E208" s="7" t="s">
        <v>283</v>
      </c>
      <c r="F208" s="7" t="s">
        <v>283</v>
      </c>
      <c r="G208" s="7" t="s">
        <v>283</v>
      </c>
      <c r="H208" s="7" t="s">
        <v>283</v>
      </c>
      <c r="I208" s="7" t="s">
        <v>283</v>
      </c>
      <c r="J208" s="7" t="s">
        <v>283</v>
      </c>
      <c r="K208" s="7" t="s">
        <v>283</v>
      </c>
    </row>
    <row r="209" spans="1:11" x14ac:dyDescent="0.2">
      <c r="A209" s="16" t="s">
        <v>284</v>
      </c>
      <c r="B209" s="1" t="s">
        <v>285</v>
      </c>
      <c r="C209" s="18">
        <v>376996.43</v>
      </c>
      <c r="D209" s="18">
        <v>376996.43</v>
      </c>
      <c r="E209" s="20">
        <v>-15831.5</v>
      </c>
      <c r="F209" s="20">
        <v>-5407.06</v>
      </c>
      <c r="G209" s="18">
        <v>35760.089999999997</v>
      </c>
      <c r="H209" s="18">
        <v>25335.57</v>
      </c>
      <c r="I209" s="20">
        <v>-0.88</v>
      </c>
      <c r="J209" s="18">
        <v>19927.63</v>
      </c>
      <c r="K209" s="18">
        <v>357068.79999999999</v>
      </c>
    </row>
    <row r="211" spans="1:11" x14ac:dyDescent="0.2">
      <c r="C211" s="1" t="s">
        <v>285</v>
      </c>
      <c r="D211" s="1" t="s">
        <v>285</v>
      </c>
      <c r="E211" s="1" t="s">
        <v>285</v>
      </c>
      <c r="F211" s="1" t="s">
        <v>285</v>
      </c>
      <c r="G211" s="1" t="s">
        <v>285</v>
      </c>
      <c r="H211" s="1" t="s">
        <v>285</v>
      </c>
      <c r="I211" s="1" t="s">
        <v>285</v>
      </c>
      <c r="J211" s="1" t="s">
        <v>285</v>
      </c>
      <c r="K211" s="1" t="s">
        <v>285</v>
      </c>
    </row>
    <row r="212" spans="1:11" x14ac:dyDescent="0.2">
      <c r="A212" s="2" t="s">
        <v>285</v>
      </c>
      <c r="B212" s="1" t="s">
        <v>285</v>
      </c>
      <c r="C212" s="17"/>
      <c r="D212" s="17"/>
      <c r="E212" s="17"/>
      <c r="F212" s="17"/>
      <c r="G212" s="17"/>
      <c r="H212" s="17"/>
      <c r="I212" s="17"/>
      <c r="J212" s="17"/>
      <c r="K212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pane xSplit="1" ySplit="8" topLeftCell="B33" activePane="bottomRight" state="frozen"/>
      <selection pane="topRight" activeCell="B1" sqref="B1"/>
      <selection pane="bottomLeft" activeCell="A9" sqref="A9"/>
      <selection pane="bottomRight" activeCell="B122" sqref="B12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312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4">
        <v>0.12</v>
      </c>
      <c r="J14" s="14">
        <v>727.85</v>
      </c>
      <c r="K14" s="14">
        <v>5241.2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4">
        <v>0.12</v>
      </c>
      <c r="J15" s="14">
        <v>727.85</v>
      </c>
      <c r="K15" s="14">
        <v>5241.2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4">
        <v>0.12</v>
      </c>
      <c r="J16" s="14">
        <v>727.85</v>
      </c>
      <c r="K16" s="14">
        <v>5241.2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4">
        <v>0.12</v>
      </c>
      <c r="J17" s="14">
        <v>727.85</v>
      </c>
      <c r="K17" s="14">
        <v>5241.2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4">
        <v>0.12</v>
      </c>
      <c r="J18" s="14">
        <v>727.85</v>
      </c>
      <c r="K18" s="14">
        <v>5241.2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4">
        <v>0.12</v>
      </c>
      <c r="J19" s="14">
        <v>727.85</v>
      </c>
      <c r="K19" s="14">
        <v>5241.2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4">
        <v>0.12</v>
      </c>
      <c r="J20" s="14">
        <v>727.85</v>
      </c>
      <c r="K20" s="14">
        <v>5241.2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4">
        <v>0.12</v>
      </c>
      <c r="J21" s="14">
        <v>727.85</v>
      </c>
      <c r="K21" s="14">
        <v>5241.2</v>
      </c>
    </row>
    <row r="22" spans="1:11" s="7" customFormat="1" x14ac:dyDescent="0.2">
      <c r="A22" s="16" t="s">
        <v>36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37</v>
      </c>
    </row>
    <row r="23" spans="1:11" x14ac:dyDescent="0.2">
      <c r="C23" s="18">
        <v>47752.4</v>
      </c>
      <c r="D23" s="18">
        <v>47752.4</v>
      </c>
      <c r="E23" s="18">
        <v>0</v>
      </c>
      <c r="F23" s="18">
        <v>0</v>
      </c>
      <c r="G23" s="18">
        <v>5821.84</v>
      </c>
      <c r="H23" s="18">
        <v>5821.84</v>
      </c>
      <c r="I23" s="18">
        <v>0.96</v>
      </c>
      <c r="J23" s="18">
        <v>5822.8</v>
      </c>
      <c r="K23" s="18">
        <v>41929.599999999999</v>
      </c>
    </row>
    <row r="25" spans="1:11" x14ac:dyDescent="0.2">
      <c r="A25" s="12" t="s">
        <v>38</v>
      </c>
    </row>
    <row r="26" spans="1:11" x14ac:dyDescent="0.2">
      <c r="A26" s="2" t="s">
        <v>39</v>
      </c>
      <c r="B26" s="1" t="s">
        <v>40</v>
      </c>
      <c r="C26" s="14">
        <v>17216.03</v>
      </c>
      <c r="D26" s="14">
        <v>17216.03</v>
      </c>
      <c r="E26" s="14">
        <v>0</v>
      </c>
      <c r="F26" s="14">
        <v>0</v>
      </c>
      <c r="G26" s="14">
        <v>3349.46</v>
      </c>
      <c r="H26" s="14">
        <v>3349.46</v>
      </c>
      <c r="I26" s="19">
        <v>-0.03</v>
      </c>
      <c r="J26" s="14">
        <v>3349.43</v>
      </c>
      <c r="K26" s="14">
        <v>13866.6</v>
      </c>
    </row>
    <row r="27" spans="1:11" x14ac:dyDescent="0.2">
      <c r="A27" s="2" t="s">
        <v>41</v>
      </c>
      <c r="B27" s="1" t="s">
        <v>42</v>
      </c>
      <c r="C27" s="14">
        <v>4872.6099999999997</v>
      </c>
      <c r="D27" s="14">
        <v>4872.6099999999997</v>
      </c>
      <c r="E27" s="14">
        <v>0</v>
      </c>
      <c r="F27" s="14">
        <v>0</v>
      </c>
      <c r="G27" s="14">
        <v>500.71</v>
      </c>
      <c r="H27" s="14">
        <v>500.71</v>
      </c>
      <c r="I27" s="19">
        <v>-0.1</v>
      </c>
      <c r="J27" s="14">
        <v>500.61</v>
      </c>
      <c r="K27" s="14">
        <v>4372</v>
      </c>
    </row>
    <row r="28" spans="1:11" x14ac:dyDescent="0.2">
      <c r="A28" s="2" t="s">
        <v>43</v>
      </c>
      <c r="B28" s="1" t="s">
        <v>44</v>
      </c>
      <c r="C28" s="14">
        <v>2126.89</v>
      </c>
      <c r="D28" s="14">
        <v>2126.89</v>
      </c>
      <c r="E28" s="19">
        <v>-188.71</v>
      </c>
      <c r="F28" s="19">
        <v>-61.35</v>
      </c>
      <c r="G28" s="14">
        <v>127.37</v>
      </c>
      <c r="H28" s="14">
        <v>0</v>
      </c>
      <c r="I28" s="14">
        <v>0.04</v>
      </c>
      <c r="J28" s="14">
        <v>-61.31</v>
      </c>
      <c r="K28" s="14">
        <v>2188.1999999999998</v>
      </c>
    </row>
    <row r="29" spans="1:11" x14ac:dyDescent="0.2">
      <c r="A29" s="2" t="s">
        <v>45</v>
      </c>
      <c r="B29" s="1" t="s">
        <v>46</v>
      </c>
      <c r="C29" s="14">
        <v>5566.85</v>
      </c>
      <c r="D29" s="14">
        <v>5566.85</v>
      </c>
      <c r="E29" s="14">
        <v>0</v>
      </c>
      <c r="F29" s="14">
        <v>0</v>
      </c>
      <c r="G29" s="14">
        <v>641.82000000000005</v>
      </c>
      <c r="H29" s="14">
        <v>641.82000000000005</v>
      </c>
      <c r="I29" s="19">
        <v>-0.17</v>
      </c>
      <c r="J29" s="14">
        <v>641.65</v>
      </c>
      <c r="K29" s="14">
        <v>4925.2</v>
      </c>
    </row>
    <row r="30" spans="1:11" x14ac:dyDescent="0.2">
      <c r="A30" s="2" t="s">
        <v>47</v>
      </c>
      <c r="B30" s="1" t="s">
        <v>301</v>
      </c>
      <c r="C30" s="14">
        <v>3307.5</v>
      </c>
      <c r="D30" s="14">
        <v>3307.5</v>
      </c>
      <c r="E30" s="19">
        <v>-125.1</v>
      </c>
      <c r="F30" s="14">
        <v>0</v>
      </c>
      <c r="G30" s="14">
        <v>255.82</v>
      </c>
      <c r="H30" s="14">
        <v>130.71</v>
      </c>
      <c r="I30" s="19">
        <v>-0.01</v>
      </c>
      <c r="J30" s="14">
        <v>130.69999999999999</v>
      </c>
      <c r="K30" s="14">
        <v>3176.8</v>
      </c>
    </row>
    <row r="31" spans="1:11" s="7" customFormat="1" x14ac:dyDescent="0.2">
      <c r="A31" s="16" t="s">
        <v>36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</row>
    <row r="32" spans="1:11" x14ac:dyDescent="0.2">
      <c r="C32" s="18">
        <v>33089.879999999997</v>
      </c>
      <c r="D32" s="18">
        <v>33089.879999999997</v>
      </c>
      <c r="E32" s="20">
        <v>-313.81</v>
      </c>
      <c r="F32" s="20">
        <v>-61.35</v>
      </c>
      <c r="G32" s="18">
        <v>4875.18</v>
      </c>
      <c r="H32" s="18">
        <v>4622.7</v>
      </c>
      <c r="I32" s="20">
        <v>-0.27</v>
      </c>
      <c r="J32" s="18">
        <v>4561.08</v>
      </c>
      <c r="K32" s="18">
        <v>28528.799999999999</v>
      </c>
    </row>
    <row r="34" spans="1:11" x14ac:dyDescent="0.2">
      <c r="A34" s="12" t="s">
        <v>49</v>
      </c>
    </row>
    <row r="35" spans="1:11" x14ac:dyDescent="0.2">
      <c r="A35" s="2" t="s">
        <v>52</v>
      </c>
      <c r="B35" s="1" t="s">
        <v>53</v>
      </c>
      <c r="C35" s="14">
        <v>9294.74</v>
      </c>
      <c r="D35" s="14">
        <v>9294.74</v>
      </c>
      <c r="E35" s="14">
        <v>0</v>
      </c>
      <c r="F35" s="14">
        <v>0</v>
      </c>
      <c r="G35" s="14">
        <v>1438.09</v>
      </c>
      <c r="H35" s="14">
        <v>1438.09</v>
      </c>
      <c r="I35" s="19">
        <v>-0.15</v>
      </c>
      <c r="J35" s="14">
        <v>1437.94</v>
      </c>
      <c r="K35" s="14">
        <v>7856.8</v>
      </c>
    </row>
    <row r="36" spans="1:11" s="7" customFormat="1" x14ac:dyDescent="0.2">
      <c r="A36" s="16" t="s">
        <v>36</v>
      </c>
      <c r="C36" s="7" t="s">
        <v>37</v>
      </c>
      <c r="D36" s="7" t="s">
        <v>37</v>
      </c>
      <c r="E36" s="7" t="s">
        <v>37</v>
      </c>
      <c r="F36" s="7" t="s">
        <v>37</v>
      </c>
      <c r="G36" s="7" t="s">
        <v>37</v>
      </c>
      <c r="H36" s="7" t="s">
        <v>37</v>
      </c>
      <c r="I36" s="7" t="s">
        <v>37</v>
      </c>
      <c r="J36" s="7" t="s">
        <v>37</v>
      </c>
      <c r="K36" s="7" t="s">
        <v>37</v>
      </c>
    </row>
    <row r="37" spans="1:11" x14ac:dyDescent="0.2">
      <c r="C37" s="18">
        <v>9294.74</v>
      </c>
      <c r="D37" s="18">
        <v>9294.74</v>
      </c>
      <c r="E37" s="18">
        <v>0</v>
      </c>
      <c r="F37" s="18">
        <v>0</v>
      </c>
      <c r="G37" s="18">
        <v>1438.09</v>
      </c>
      <c r="H37" s="18">
        <v>1438.09</v>
      </c>
      <c r="I37" s="20">
        <v>-0.15</v>
      </c>
      <c r="J37" s="18">
        <v>1437.94</v>
      </c>
      <c r="K37" s="18">
        <v>7856.8</v>
      </c>
    </row>
    <row r="39" spans="1:11" x14ac:dyDescent="0.2">
      <c r="A39" s="12" t="s">
        <v>54</v>
      </c>
    </row>
    <row r="40" spans="1:11" x14ac:dyDescent="0.2">
      <c r="A40" s="2" t="s">
        <v>55</v>
      </c>
      <c r="B40" s="1" t="s">
        <v>56</v>
      </c>
      <c r="C40" s="14">
        <v>7331.9</v>
      </c>
      <c r="D40" s="14">
        <v>7331.9</v>
      </c>
      <c r="E40" s="14">
        <v>0</v>
      </c>
      <c r="F40" s="14">
        <v>0</v>
      </c>
      <c r="G40" s="14">
        <v>1018.83</v>
      </c>
      <c r="H40" s="14">
        <v>1018.83</v>
      </c>
      <c r="I40" s="14">
        <v>7.0000000000000007E-2</v>
      </c>
      <c r="J40" s="14">
        <v>1018.9</v>
      </c>
      <c r="K40" s="14">
        <v>6313</v>
      </c>
    </row>
    <row r="41" spans="1:11" x14ac:dyDescent="0.2">
      <c r="A41" s="2" t="s">
        <v>59</v>
      </c>
      <c r="B41" s="1" t="s">
        <v>60</v>
      </c>
      <c r="C41" s="14">
        <v>2238.35</v>
      </c>
      <c r="D41" s="14">
        <v>2238.35</v>
      </c>
      <c r="E41" s="19">
        <v>-174.78</v>
      </c>
      <c r="F41" s="19">
        <v>-35.29</v>
      </c>
      <c r="G41" s="14">
        <v>139.49</v>
      </c>
      <c r="H41" s="14">
        <v>0</v>
      </c>
      <c r="I41" s="14">
        <v>0.04</v>
      </c>
      <c r="J41" s="14">
        <v>-35.25</v>
      </c>
      <c r="K41" s="14">
        <v>2273.6</v>
      </c>
    </row>
    <row r="42" spans="1:11" x14ac:dyDescent="0.2">
      <c r="A42" s="2" t="s">
        <v>292</v>
      </c>
      <c r="B42" s="1" t="s">
        <v>300</v>
      </c>
      <c r="C42" s="14">
        <v>2120.5500000000002</v>
      </c>
      <c r="D42" s="14">
        <v>2120.5500000000002</v>
      </c>
      <c r="E42" s="19">
        <v>-188.71</v>
      </c>
      <c r="F42" s="19">
        <v>-62.04</v>
      </c>
      <c r="G42" s="14">
        <v>126.68</v>
      </c>
      <c r="H42" s="14">
        <v>0</v>
      </c>
      <c r="I42" s="19">
        <v>-0.01</v>
      </c>
      <c r="J42" s="14">
        <v>-62.05</v>
      </c>
      <c r="K42" s="14">
        <v>2182.6</v>
      </c>
    </row>
    <row r="43" spans="1:11" s="7" customFormat="1" x14ac:dyDescent="0.2">
      <c r="A43" s="16" t="s">
        <v>36</v>
      </c>
      <c r="C43" s="7" t="s">
        <v>37</v>
      </c>
      <c r="D43" s="7" t="s">
        <v>37</v>
      </c>
      <c r="E43" s="7" t="s">
        <v>37</v>
      </c>
      <c r="F43" s="7" t="s">
        <v>37</v>
      </c>
      <c r="G43" s="7" t="s">
        <v>37</v>
      </c>
      <c r="H43" s="7" t="s">
        <v>37</v>
      </c>
      <c r="I43" s="7" t="s">
        <v>37</v>
      </c>
      <c r="J43" s="7" t="s">
        <v>37</v>
      </c>
      <c r="K43" s="7" t="s">
        <v>37</v>
      </c>
    </row>
    <row r="44" spans="1:11" x14ac:dyDescent="0.2">
      <c r="C44" s="18">
        <v>11690.8</v>
      </c>
      <c r="D44" s="18">
        <v>11690.8</v>
      </c>
      <c r="E44" s="20">
        <v>-363.49</v>
      </c>
      <c r="F44" s="20">
        <v>-97.33</v>
      </c>
      <c r="G44" s="18">
        <v>1285</v>
      </c>
      <c r="H44" s="18">
        <v>1018.83</v>
      </c>
      <c r="I44" s="18">
        <v>0.1</v>
      </c>
      <c r="J44" s="18">
        <v>921.6</v>
      </c>
      <c r="K44" s="18">
        <v>10769.2</v>
      </c>
    </row>
    <row r="46" spans="1:11" x14ac:dyDescent="0.2">
      <c r="A46" s="12" t="s">
        <v>61</v>
      </c>
    </row>
    <row r="47" spans="1:11" x14ac:dyDescent="0.2">
      <c r="A47" s="2" t="s">
        <v>62</v>
      </c>
      <c r="B47" s="1" t="s">
        <v>63</v>
      </c>
      <c r="C47" s="14">
        <v>2468.7199999999998</v>
      </c>
      <c r="D47" s="14">
        <v>2468.7199999999998</v>
      </c>
      <c r="E47" s="19">
        <v>-160.30000000000001</v>
      </c>
      <c r="F47" s="14">
        <v>0</v>
      </c>
      <c r="G47" s="14">
        <v>164.56</v>
      </c>
      <c r="H47" s="14">
        <v>4.26</v>
      </c>
      <c r="I47" s="14">
        <v>0.06</v>
      </c>
      <c r="J47" s="14">
        <v>4.32</v>
      </c>
      <c r="K47" s="14">
        <v>2464.4</v>
      </c>
    </row>
    <row r="48" spans="1:11" x14ac:dyDescent="0.2">
      <c r="A48" s="2" t="s">
        <v>64</v>
      </c>
      <c r="B48" s="1" t="s">
        <v>65</v>
      </c>
      <c r="C48" s="14">
        <v>3119.63</v>
      </c>
      <c r="D48" s="14">
        <v>3119.63</v>
      </c>
      <c r="E48" s="19">
        <v>-125.1</v>
      </c>
      <c r="F48" s="14">
        <v>0</v>
      </c>
      <c r="G48" s="14">
        <v>235.38</v>
      </c>
      <c r="H48" s="14">
        <v>110.27</v>
      </c>
      <c r="I48" s="19">
        <v>-0.04</v>
      </c>
      <c r="J48" s="14">
        <v>110.23</v>
      </c>
      <c r="K48" s="14">
        <v>3009.4</v>
      </c>
    </row>
    <row r="49" spans="1:11" x14ac:dyDescent="0.2">
      <c r="A49" s="2" t="s">
        <v>66</v>
      </c>
      <c r="B49" s="1" t="s">
        <v>67</v>
      </c>
      <c r="C49" s="14">
        <v>2851.4</v>
      </c>
      <c r="D49" s="14">
        <v>2851.4</v>
      </c>
      <c r="E49" s="19">
        <v>-145.38</v>
      </c>
      <c r="F49" s="14">
        <v>0</v>
      </c>
      <c r="G49" s="14">
        <v>206.19</v>
      </c>
      <c r="H49" s="14">
        <v>60.82</v>
      </c>
      <c r="I49" s="19">
        <v>-0.02</v>
      </c>
      <c r="J49" s="14">
        <v>60.8</v>
      </c>
      <c r="K49" s="14">
        <v>2790.6</v>
      </c>
    </row>
    <row r="50" spans="1:11" x14ac:dyDescent="0.2">
      <c r="A50" s="2" t="s">
        <v>68</v>
      </c>
      <c r="B50" s="1" t="s">
        <v>69</v>
      </c>
      <c r="C50" s="14">
        <v>3307.5</v>
      </c>
      <c r="D50" s="14">
        <v>3307.5</v>
      </c>
      <c r="E50" s="19">
        <v>-125.1</v>
      </c>
      <c r="F50" s="14">
        <v>0</v>
      </c>
      <c r="G50" s="14">
        <v>255.82</v>
      </c>
      <c r="H50" s="14">
        <v>130.71</v>
      </c>
      <c r="I50" s="19">
        <v>-0.01</v>
      </c>
      <c r="J50" s="14">
        <v>130.69999999999999</v>
      </c>
      <c r="K50" s="14">
        <v>3176.8</v>
      </c>
    </row>
    <row r="51" spans="1:11" x14ac:dyDescent="0.2">
      <c r="A51" s="2" t="s">
        <v>70</v>
      </c>
      <c r="B51" s="1" t="s">
        <v>71</v>
      </c>
      <c r="C51" s="14">
        <v>3016.77</v>
      </c>
      <c r="D51" s="14">
        <v>3016.77</v>
      </c>
      <c r="E51" s="19">
        <v>-145.38</v>
      </c>
      <c r="F51" s="14">
        <v>0</v>
      </c>
      <c r="G51" s="14">
        <v>224.18</v>
      </c>
      <c r="H51" s="14">
        <v>78.81</v>
      </c>
      <c r="I51" s="19">
        <v>-0.04</v>
      </c>
      <c r="J51" s="14">
        <v>78.77</v>
      </c>
      <c r="K51" s="14">
        <v>2938</v>
      </c>
    </row>
    <row r="52" spans="1:11" x14ac:dyDescent="0.2">
      <c r="A52" s="2" t="s">
        <v>72</v>
      </c>
      <c r="B52" s="1" t="s">
        <v>73</v>
      </c>
      <c r="C52" s="14">
        <v>3467.25</v>
      </c>
      <c r="D52" s="14">
        <v>3467.25</v>
      </c>
      <c r="E52" s="19">
        <v>-125.1</v>
      </c>
      <c r="F52" s="14">
        <v>0</v>
      </c>
      <c r="G52" s="14">
        <v>273.2</v>
      </c>
      <c r="H52" s="14">
        <v>148.1</v>
      </c>
      <c r="I52" s="19">
        <v>-0.05</v>
      </c>
      <c r="J52" s="14">
        <v>148.05000000000001</v>
      </c>
      <c r="K52" s="14">
        <v>3319.2</v>
      </c>
    </row>
    <row r="53" spans="1:11" x14ac:dyDescent="0.2">
      <c r="A53" s="2" t="s">
        <v>74</v>
      </c>
      <c r="B53" s="1" t="s">
        <v>75</v>
      </c>
      <c r="C53" s="14">
        <v>3730.53</v>
      </c>
      <c r="D53" s="14">
        <v>3730.53</v>
      </c>
      <c r="E53" s="14">
        <v>0</v>
      </c>
      <c r="F53" s="14">
        <v>0</v>
      </c>
      <c r="G53" s="14">
        <v>305.91000000000003</v>
      </c>
      <c r="H53" s="14">
        <v>305.91000000000003</v>
      </c>
      <c r="I53" s="14">
        <v>0.02</v>
      </c>
      <c r="J53" s="14">
        <v>305.93</v>
      </c>
      <c r="K53" s="14">
        <v>3424.6</v>
      </c>
    </row>
    <row r="54" spans="1:11" x14ac:dyDescent="0.2">
      <c r="A54" s="2" t="s">
        <v>76</v>
      </c>
      <c r="B54" s="1" t="s">
        <v>77</v>
      </c>
      <c r="C54" s="14">
        <v>3119.63</v>
      </c>
      <c r="D54" s="14">
        <v>3119.63</v>
      </c>
      <c r="E54" s="19">
        <v>-125.1</v>
      </c>
      <c r="F54" s="14">
        <v>0</v>
      </c>
      <c r="G54" s="14">
        <v>235.38</v>
      </c>
      <c r="H54" s="14">
        <v>110.27</v>
      </c>
      <c r="I54" s="19">
        <v>-0.04</v>
      </c>
      <c r="J54" s="14">
        <v>110.23</v>
      </c>
      <c r="K54" s="14">
        <v>3009.4</v>
      </c>
    </row>
    <row r="55" spans="1:11" x14ac:dyDescent="0.2">
      <c r="A55" s="2" t="s">
        <v>78</v>
      </c>
      <c r="B55" s="1" t="s">
        <v>79</v>
      </c>
      <c r="C55" s="14">
        <v>6320.47</v>
      </c>
      <c r="D55" s="14">
        <v>6320.47</v>
      </c>
      <c r="E55" s="14">
        <v>0</v>
      </c>
      <c r="F55" s="14">
        <v>0</v>
      </c>
      <c r="G55" s="14">
        <v>802.79</v>
      </c>
      <c r="H55" s="14">
        <v>802.79</v>
      </c>
      <c r="I55" s="19">
        <v>-0.12</v>
      </c>
      <c r="J55" s="14">
        <v>802.67</v>
      </c>
      <c r="K55" s="14">
        <v>5517.8</v>
      </c>
    </row>
    <row r="56" spans="1:11" x14ac:dyDescent="0.2">
      <c r="A56" s="2" t="s">
        <v>80</v>
      </c>
      <c r="B56" s="1" t="s">
        <v>81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82</v>
      </c>
      <c r="B57" s="1" t="s">
        <v>83</v>
      </c>
      <c r="C57" s="14">
        <v>3467.25</v>
      </c>
      <c r="D57" s="14">
        <v>3467.25</v>
      </c>
      <c r="E57" s="19">
        <v>-125.1</v>
      </c>
      <c r="F57" s="14">
        <v>0</v>
      </c>
      <c r="G57" s="14">
        <v>273.2</v>
      </c>
      <c r="H57" s="14">
        <v>148.1</v>
      </c>
      <c r="I57" s="19">
        <v>-0.05</v>
      </c>
      <c r="J57" s="14">
        <v>148.05000000000001</v>
      </c>
      <c r="K57" s="14">
        <v>3319.2</v>
      </c>
    </row>
    <row r="58" spans="1:11" x14ac:dyDescent="0.2">
      <c r="A58" s="2" t="s">
        <v>84</v>
      </c>
      <c r="B58" s="1" t="s">
        <v>85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s="7" customFormat="1" x14ac:dyDescent="0.2">
      <c r="A59" s="16" t="s">
        <v>36</v>
      </c>
      <c r="C59" s="7" t="s">
        <v>37</v>
      </c>
      <c r="D59" s="7" t="s">
        <v>37</v>
      </c>
      <c r="E59" s="7" t="s">
        <v>37</v>
      </c>
      <c r="F59" s="7" t="s">
        <v>37</v>
      </c>
      <c r="G59" s="7" t="s">
        <v>37</v>
      </c>
      <c r="H59" s="7" t="s">
        <v>37</v>
      </c>
      <c r="I59" s="7" t="s">
        <v>37</v>
      </c>
      <c r="J59" s="7" t="s">
        <v>37</v>
      </c>
      <c r="K59" s="7" t="s">
        <v>37</v>
      </c>
    </row>
    <row r="60" spans="1:11" x14ac:dyDescent="0.2">
      <c r="C60" s="18">
        <v>41108.410000000003</v>
      </c>
      <c r="D60" s="18">
        <v>41108.410000000003</v>
      </c>
      <c r="E60" s="20">
        <v>-1326.76</v>
      </c>
      <c r="F60" s="18">
        <v>0</v>
      </c>
      <c r="G60" s="18">
        <v>3447.37</v>
      </c>
      <c r="H60" s="18">
        <v>2120.58</v>
      </c>
      <c r="I60" s="20">
        <v>-0.37</v>
      </c>
      <c r="J60" s="18">
        <v>2120.21</v>
      </c>
      <c r="K60" s="18">
        <v>38988.199999999997</v>
      </c>
    </row>
    <row r="62" spans="1:11" x14ac:dyDescent="0.2">
      <c r="A62" s="12" t="s">
        <v>86</v>
      </c>
    </row>
    <row r="63" spans="1:11" x14ac:dyDescent="0.2">
      <c r="A63" s="2" t="s">
        <v>87</v>
      </c>
      <c r="B63" s="1" t="s">
        <v>88</v>
      </c>
      <c r="C63" s="14">
        <v>847.38</v>
      </c>
      <c r="D63" s="14">
        <v>847.38</v>
      </c>
      <c r="E63" s="19">
        <v>-200.83</v>
      </c>
      <c r="F63" s="19">
        <v>-157.57</v>
      </c>
      <c r="G63" s="14">
        <v>43.26</v>
      </c>
      <c r="H63" s="14">
        <v>0</v>
      </c>
      <c r="I63" s="19">
        <v>-0.05</v>
      </c>
      <c r="J63" s="14">
        <v>-157.62</v>
      </c>
      <c r="K63" s="14">
        <v>1005</v>
      </c>
    </row>
    <row r="64" spans="1:11" x14ac:dyDescent="0.2">
      <c r="A64" s="2" t="s">
        <v>89</v>
      </c>
      <c r="B64" s="1" t="s">
        <v>90</v>
      </c>
      <c r="C64" s="14">
        <v>2851.4</v>
      </c>
      <c r="D64" s="14">
        <v>2851.4</v>
      </c>
      <c r="E64" s="19">
        <v>-145.38</v>
      </c>
      <c r="F64" s="14">
        <v>0</v>
      </c>
      <c r="G64" s="14">
        <v>206.19</v>
      </c>
      <c r="H64" s="14">
        <v>60.82</v>
      </c>
      <c r="I64" s="19">
        <v>-0.02</v>
      </c>
      <c r="J64" s="14">
        <v>60.8</v>
      </c>
      <c r="K64" s="14">
        <v>2790.6</v>
      </c>
    </row>
    <row r="65" spans="1:11" x14ac:dyDescent="0.2">
      <c r="A65" s="2" t="s">
        <v>91</v>
      </c>
      <c r="B65" s="1" t="s">
        <v>92</v>
      </c>
      <c r="C65" s="14">
        <v>1529.22</v>
      </c>
      <c r="D65" s="14">
        <v>1529.22</v>
      </c>
      <c r="E65" s="19">
        <v>-200.63</v>
      </c>
      <c r="F65" s="19">
        <v>-113.73</v>
      </c>
      <c r="G65" s="14">
        <v>86.9</v>
      </c>
      <c r="H65" s="14">
        <v>0</v>
      </c>
      <c r="I65" s="19">
        <v>-0.05</v>
      </c>
      <c r="J65" s="14">
        <v>-113.78</v>
      </c>
      <c r="K65" s="14">
        <v>1643</v>
      </c>
    </row>
    <row r="66" spans="1:11" x14ac:dyDescent="0.2">
      <c r="A66" s="2" t="s">
        <v>93</v>
      </c>
      <c r="B66" s="1" t="s">
        <v>94</v>
      </c>
      <c r="C66" s="14">
        <v>1227.74</v>
      </c>
      <c r="D66" s="14">
        <v>1227.74</v>
      </c>
      <c r="E66" s="19">
        <v>-200.74</v>
      </c>
      <c r="F66" s="19">
        <v>-133.13</v>
      </c>
      <c r="G66" s="14">
        <v>67.61</v>
      </c>
      <c r="H66" s="14">
        <v>0</v>
      </c>
      <c r="I66" s="14">
        <v>7.0000000000000007E-2</v>
      </c>
      <c r="J66" s="14">
        <v>-133.06</v>
      </c>
      <c r="K66" s="14">
        <v>1360.8</v>
      </c>
    </row>
    <row r="67" spans="1:11" x14ac:dyDescent="0.2">
      <c r="A67" s="2" t="s">
        <v>95</v>
      </c>
      <c r="B67" s="1" t="s">
        <v>96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4">
        <v>7.0000000000000007E-2</v>
      </c>
      <c r="J67" s="14">
        <v>-133.06</v>
      </c>
      <c r="K67" s="14">
        <v>1360.8</v>
      </c>
    </row>
    <row r="68" spans="1:11" x14ac:dyDescent="0.2">
      <c r="A68" s="2" t="s">
        <v>97</v>
      </c>
      <c r="B68" s="1" t="s">
        <v>98</v>
      </c>
      <c r="C68" s="14">
        <v>777.1</v>
      </c>
      <c r="D68" s="14">
        <v>777.1</v>
      </c>
      <c r="E68" s="19">
        <v>-200.83</v>
      </c>
      <c r="F68" s="19">
        <v>-162.07</v>
      </c>
      <c r="G68" s="14">
        <v>38.770000000000003</v>
      </c>
      <c r="H68" s="14">
        <v>0</v>
      </c>
      <c r="I68" s="19">
        <v>-0.03</v>
      </c>
      <c r="J68" s="14">
        <v>-162.1</v>
      </c>
      <c r="K68" s="14">
        <v>939.2</v>
      </c>
    </row>
    <row r="69" spans="1:11" x14ac:dyDescent="0.2">
      <c r="A69" s="2" t="s">
        <v>99</v>
      </c>
      <c r="B69" s="1" t="s">
        <v>100</v>
      </c>
      <c r="C69" s="14">
        <v>1754.13</v>
      </c>
      <c r="D69" s="14">
        <v>1754.13</v>
      </c>
      <c r="E69" s="19">
        <v>-188.71</v>
      </c>
      <c r="F69" s="19">
        <v>-87.42</v>
      </c>
      <c r="G69" s="14">
        <v>101.3</v>
      </c>
      <c r="H69" s="14">
        <v>0</v>
      </c>
      <c r="I69" s="19">
        <v>-0.05</v>
      </c>
      <c r="J69" s="14">
        <v>-87.47</v>
      </c>
      <c r="K69" s="14">
        <v>1841.6</v>
      </c>
    </row>
    <row r="70" spans="1:11" x14ac:dyDescent="0.2">
      <c r="A70" s="2" t="s">
        <v>101</v>
      </c>
      <c r="B70" s="1" t="s">
        <v>102</v>
      </c>
      <c r="C70" s="14">
        <v>3466.26</v>
      </c>
      <c r="D70" s="14">
        <v>3466.26</v>
      </c>
      <c r="E70" s="19">
        <v>-125.1</v>
      </c>
      <c r="F70" s="14">
        <v>0</v>
      </c>
      <c r="G70" s="14">
        <v>273.08999999999997</v>
      </c>
      <c r="H70" s="14">
        <v>147.99</v>
      </c>
      <c r="I70" s="19">
        <v>-0.13</v>
      </c>
      <c r="J70" s="14">
        <v>147.86000000000001</v>
      </c>
      <c r="K70" s="14">
        <v>3318.4</v>
      </c>
    </row>
    <row r="71" spans="1:11" x14ac:dyDescent="0.2">
      <c r="A71" s="2" t="s">
        <v>103</v>
      </c>
      <c r="B71" s="1" t="s">
        <v>104</v>
      </c>
      <c r="C71" s="14">
        <v>847.38</v>
      </c>
      <c r="D71" s="14">
        <v>847.38</v>
      </c>
      <c r="E71" s="19">
        <v>-200.83</v>
      </c>
      <c r="F71" s="19">
        <v>-157.57</v>
      </c>
      <c r="G71" s="14">
        <v>43.26</v>
      </c>
      <c r="H71" s="14">
        <v>0</v>
      </c>
      <c r="I71" s="19">
        <v>-0.05</v>
      </c>
      <c r="J71" s="14">
        <v>-157.62</v>
      </c>
      <c r="K71" s="14">
        <v>1005</v>
      </c>
    </row>
    <row r="72" spans="1:11" x14ac:dyDescent="0.2">
      <c r="A72" s="2" t="s">
        <v>105</v>
      </c>
      <c r="B72" s="1" t="s">
        <v>106</v>
      </c>
      <c r="C72" s="14">
        <v>2120.6</v>
      </c>
      <c r="D72" s="14">
        <v>2120.6</v>
      </c>
      <c r="E72" s="19">
        <v>-188.71</v>
      </c>
      <c r="F72" s="19">
        <v>-62.03</v>
      </c>
      <c r="G72" s="14">
        <v>126.68</v>
      </c>
      <c r="H72" s="14">
        <v>0</v>
      </c>
      <c r="I72" s="19">
        <v>-0.17</v>
      </c>
      <c r="J72" s="14">
        <v>-62.2</v>
      </c>
      <c r="K72" s="14">
        <v>2182.8000000000002</v>
      </c>
    </row>
    <row r="73" spans="1:11" x14ac:dyDescent="0.2">
      <c r="A73" s="2" t="s">
        <v>107</v>
      </c>
      <c r="B73" s="1" t="s">
        <v>108</v>
      </c>
      <c r="C73" s="14">
        <v>1517.48</v>
      </c>
      <c r="D73" s="14">
        <v>1517.48</v>
      </c>
      <c r="E73" s="19">
        <v>-200.63</v>
      </c>
      <c r="F73" s="19">
        <v>-114.48</v>
      </c>
      <c r="G73" s="14">
        <v>86.15</v>
      </c>
      <c r="H73" s="14">
        <v>0</v>
      </c>
      <c r="I73" s="19">
        <v>-0.04</v>
      </c>
      <c r="J73" s="14">
        <v>-114.52</v>
      </c>
      <c r="K73" s="14">
        <v>1632</v>
      </c>
    </row>
    <row r="74" spans="1:11" s="7" customFormat="1" x14ac:dyDescent="0.2">
      <c r="A74" s="16" t="s">
        <v>36</v>
      </c>
      <c r="C74" s="7" t="s">
        <v>37</v>
      </c>
      <c r="D74" s="7" t="s">
        <v>37</v>
      </c>
      <c r="E74" s="7" t="s">
        <v>37</v>
      </c>
      <c r="F74" s="7" t="s">
        <v>37</v>
      </c>
      <c r="G74" s="7" t="s">
        <v>37</v>
      </c>
      <c r="H74" s="7" t="s">
        <v>37</v>
      </c>
      <c r="I74" s="7" t="s">
        <v>37</v>
      </c>
      <c r="J74" s="7" t="s">
        <v>37</v>
      </c>
      <c r="K74" s="7" t="s">
        <v>37</v>
      </c>
    </row>
    <row r="75" spans="1:11" x14ac:dyDescent="0.2">
      <c r="C75" s="18">
        <v>18166.43</v>
      </c>
      <c r="D75" s="18">
        <v>18166.43</v>
      </c>
      <c r="E75" s="20">
        <v>-2053.13</v>
      </c>
      <c r="F75" s="20">
        <v>-1121.1300000000001</v>
      </c>
      <c r="G75" s="18">
        <v>1140.82</v>
      </c>
      <c r="H75" s="18">
        <v>208.81</v>
      </c>
      <c r="I75" s="20">
        <v>-0.45</v>
      </c>
      <c r="J75" s="18">
        <v>-912.77</v>
      </c>
      <c r="K75" s="18">
        <v>19079.2</v>
      </c>
    </row>
    <row r="77" spans="1:11" x14ac:dyDescent="0.2">
      <c r="A77" s="12" t="s">
        <v>109</v>
      </c>
    </row>
    <row r="78" spans="1:11" x14ac:dyDescent="0.2">
      <c r="A78" s="2" t="s">
        <v>110</v>
      </c>
      <c r="B78" s="1" t="s">
        <v>111</v>
      </c>
      <c r="C78" s="14">
        <v>2766.72</v>
      </c>
      <c r="D78" s="14">
        <v>2766.72</v>
      </c>
      <c r="E78" s="19">
        <v>-145.38</v>
      </c>
      <c r="F78" s="14">
        <v>0</v>
      </c>
      <c r="G78" s="14">
        <v>196.98</v>
      </c>
      <c r="H78" s="14">
        <v>51.6</v>
      </c>
      <c r="I78" s="19">
        <v>-0.08</v>
      </c>
      <c r="J78" s="14">
        <v>51.52</v>
      </c>
      <c r="K78" s="14">
        <v>2715.2</v>
      </c>
    </row>
    <row r="79" spans="1:11" x14ac:dyDescent="0.2">
      <c r="A79" s="2" t="s">
        <v>112</v>
      </c>
      <c r="B79" s="1" t="s">
        <v>113</v>
      </c>
      <c r="C79" s="14">
        <v>1453.65</v>
      </c>
      <c r="D79" s="14">
        <v>1453.65</v>
      </c>
      <c r="E79" s="19">
        <v>-200.63</v>
      </c>
      <c r="F79" s="19">
        <v>-118.57</v>
      </c>
      <c r="G79" s="14">
        <v>82.07</v>
      </c>
      <c r="H79" s="14">
        <v>0</v>
      </c>
      <c r="I79" s="14">
        <v>0.02</v>
      </c>
      <c r="J79" s="14">
        <v>-118.55</v>
      </c>
      <c r="K79" s="14">
        <v>1572.2</v>
      </c>
    </row>
    <row r="80" spans="1:11" x14ac:dyDescent="0.2">
      <c r="A80" s="2" t="s">
        <v>114</v>
      </c>
      <c r="B80" s="1" t="s">
        <v>115</v>
      </c>
      <c r="C80" s="14">
        <v>3119.63</v>
      </c>
      <c r="D80" s="14">
        <v>3119.63</v>
      </c>
      <c r="E80" s="19">
        <v>-125.1</v>
      </c>
      <c r="F80" s="14">
        <v>0</v>
      </c>
      <c r="G80" s="14">
        <v>235.38</v>
      </c>
      <c r="H80" s="14">
        <v>110.27</v>
      </c>
      <c r="I80" s="19">
        <v>-0.04</v>
      </c>
      <c r="J80" s="14">
        <v>110.23</v>
      </c>
      <c r="K80" s="14">
        <v>3009.4</v>
      </c>
    </row>
    <row r="81" spans="1:11" x14ac:dyDescent="0.2">
      <c r="A81" s="2" t="s">
        <v>116</v>
      </c>
      <c r="B81" s="1" t="s">
        <v>117</v>
      </c>
      <c r="C81" s="14">
        <v>1002.34</v>
      </c>
      <c r="D81" s="14">
        <v>1002.34</v>
      </c>
      <c r="E81" s="19">
        <v>-200.74</v>
      </c>
      <c r="F81" s="19">
        <v>-147.56</v>
      </c>
      <c r="G81" s="14">
        <v>53.18</v>
      </c>
      <c r="H81" s="14">
        <v>0</v>
      </c>
      <c r="I81" s="14">
        <v>0.1</v>
      </c>
      <c r="J81" s="14">
        <v>-147.46</v>
      </c>
      <c r="K81" s="14">
        <v>1149.8</v>
      </c>
    </row>
    <row r="82" spans="1:11" x14ac:dyDescent="0.2">
      <c r="A82" s="2" t="s">
        <v>118</v>
      </c>
      <c r="B82" s="1" t="s">
        <v>119</v>
      </c>
      <c r="C82" s="14">
        <v>2756.31</v>
      </c>
      <c r="D82" s="14">
        <v>2756.31</v>
      </c>
      <c r="E82" s="19">
        <v>-145.38</v>
      </c>
      <c r="F82" s="14">
        <v>0</v>
      </c>
      <c r="G82" s="14">
        <v>195.85</v>
      </c>
      <c r="H82" s="14">
        <v>50.47</v>
      </c>
      <c r="I82" s="14">
        <v>0.04</v>
      </c>
      <c r="J82" s="14">
        <v>50.51</v>
      </c>
      <c r="K82" s="14">
        <v>2705.8</v>
      </c>
    </row>
    <row r="83" spans="1:11" s="7" customFormat="1" x14ac:dyDescent="0.2">
      <c r="A83" s="16" t="s">
        <v>36</v>
      </c>
      <c r="C83" s="7" t="s">
        <v>37</v>
      </c>
      <c r="D83" s="7" t="s">
        <v>37</v>
      </c>
      <c r="E83" s="7" t="s">
        <v>37</v>
      </c>
      <c r="F83" s="7" t="s">
        <v>37</v>
      </c>
      <c r="G83" s="7" t="s">
        <v>37</v>
      </c>
      <c r="H83" s="7" t="s">
        <v>37</v>
      </c>
      <c r="I83" s="7" t="s">
        <v>37</v>
      </c>
      <c r="J83" s="7" t="s">
        <v>37</v>
      </c>
      <c r="K83" s="7" t="s">
        <v>37</v>
      </c>
    </row>
    <row r="84" spans="1:11" x14ac:dyDescent="0.2">
      <c r="C84" s="18">
        <v>11098.65</v>
      </c>
      <c r="D84" s="18">
        <v>11098.65</v>
      </c>
      <c r="E84" s="20">
        <v>-817.23</v>
      </c>
      <c r="F84" s="20">
        <v>-266.13</v>
      </c>
      <c r="G84" s="18">
        <v>763.46</v>
      </c>
      <c r="H84" s="18">
        <v>212.34</v>
      </c>
      <c r="I84" s="18">
        <v>0.04</v>
      </c>
      <c r="J84" s="18">
        <v>-53.75</v>
      </c>
      <c r="K84" s="18">
        <v>11152.4</v>
      </c>
    </row>
    <row r="86" spans="1:11" x14ac:dyDescent="0.2">
      <c r="A86" s="12" t="s">
        <v>120</v>
      </c>
    </row>
    <row r="87" spans="1:11" x14ac:dyDescent="0.2">
      <c r="A87" s="2" t="s">
        <v>121</v>
      </c>
      <c r="B87" s="1" t="s">
        <v>122</v>
      </c>
      <c r="C87" s="14">
        <v>1980.03</v>
      </c>
      <c r="D87" s="14">
        <v>1980.03</v>
      </c>
      <c r="E87" s="19">
        <v>-188.71</v>
      </c>
      <c r="F87" s="19">
        <v>-72.959999999999994</v>
      </c>
      <c r="G87" s="14">
        <v>115.75</v>
      </c>
      <c r="H87" s="14">
        <v>0</v>
      </c>
      <c r="I87" s="19">
        <v>-0.01</v>
      </c>
      <c r="J87" s="14">
        <v>-72.97</v>
      </c>
      <c r="K87" s="14">
        <v>2053</v>
      </c>
    </row>
    <row r="88" spans="1:11" x14ac:dyDescent="0.2">
      <c r="A88" s="2" t="s">
        <v>307</v>
      </c>
      <c r="B88" s="1" t="s">
        <v>306</v>
      </c>
      <c r="C88" s="14">
        <v>2407.5</v>
      </c>
      <c r="D88" s="14">
        <v>2407.5</v>
      </c>
      <c r="E88" s="19">
        <v>-160.30000000000001</v>
      </c>
      <c r="F88" s="19">
        <v>-2.4</v>
      </c>
      <c r="G88" s="14">
        <v>157.9</v>
      </c>
      <c r="H88" s="14">
        <v>0</v>
      </c>
      <c r="I88" s="19">
        <v>-0.1</v>
      </c>
      <c r="J88" s="14">
        <v>-2.5</v>
      </c>
      <c r="K88" s="14">
        <v>2410</v>
      </c>
    </row>
    <row r="89" spans="1:11" s="7" customFormat="1" x14ac:dyDescent="0.2">
      <c r="A89" s="16" t="s">
        <v>36</v>
      </c>
      <c r="C89" s="7" t="s">
        <v>37</v>
      </c>
      <c r="D89" s="7" t="s">
        <v>37</v>
      </c>
      <c r="E89" s="7" t="s">
        <v>37</v>
      </c>
      <c r="F89" s="7" t="s">
        <v>37</v>
      </c>
      <c r="G89" s="7" t="s">
        <v>37</v>
      </c>
      <c r="H89" s="7" t="s">
        <v>37</v>
      </c>
      <c r="I89" s="7" t="s">
        <v>37</v>
      </c>
      <c r="J89" s="7" t="s">
        <v>37</v>
      </c>
      <c r="K89" s="7" t="s">
        <v>37</v>
      </c>
    </row>
    <row r="90" spans="1:11" x14ac:dyDescent="0.2">
      <c r="C90" s="18">
        <v>4387.53</v>
      </c>
      <c r="D90" s="18">
        <v>4387.53</v>
      </c>
      <c r="E90" s="20">
        <v>-349.01</v>
      </c>
      <c r="F90" s="20">
        <v>-75.36</v>
      </c>
      <c r="G90" s="18">
        <v>273.64999999999998</v>
      </c>
      <c r="H90" s="18">
        <v>0</v>
      </c>
      <c r="I90" s="20">
        <v>-0.11</v>
      </c>
      <c r="J90" s="18">
        <v>-75.47</v>
      </c>
      <c r="K90" s="18">
        <v>4463</v>
      </c>
    </row>
    <row r="92" spans="1:11" x14ac:dyDescent="0.2">
      <c r="A92" s="12" t="s">
        <v>123</v>
      </c>
    </row>
    <row r="93" spans="1:11" x14ac:dyDescent="0.2">
      <c r="A93" s="2" t="s">
        <v>124</v>
      </c>
      <c r="B93" s="1" t="s">
        <v>125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4">
        <v>0.16</v>
      </c>
      <c r="J93" s="14">
        <v>-181.15</v>
      </c>
      <c r="K93" s="14">
        <v>657.6</v>
      </c>
    </row>
    <row r="94" spans="1:11" x14ac:dyDescent="0.2">
      <c r="A94" s="2" t="s">
        <v>126</v>
      </c>
      <c r="B94" s="1" t="s">
        <v>127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4">
        <v>0.16</v>
      </c>
      <c r="J94" s="14">
        <v>-181.15</v>
      </c>
      <c r="K94" s="14">
        <v>657.6</v>
      </c>
    </row>
    <row r="95" spans="1:11" x14ac:dyDescent="0.2">
      <c r="A95" s="2" t="s">
        <v>128</v>
      </c>
      <c r="B95" s="1" t="s">
        <v>129</v>
      </c>
      <c r="C95" s="14">
        <v>476.45</v>
      </c>
      <c r="D95" s="14">
        <v>476.45</v>
      </c>
      <c r="E95" s="19">
        <v>-200.83</v>
      </c>
      <c r="F95" s="19">
        <v>-181.31</v>
      </c>
      <c r="G95" s="14">
        <v>19.52</v>
      </c>
      <c r="H95" s="14">
        <v>0</v>
      </c>
      <c r="I95" s="14">
        <v>0.16</v>
      </c>
      <c r="J95" s="14">
        <v>-181.15</v>
      </c>
      <c r="K95" s="14">
        <v>657.6</v>
      </c>
    </row>
    <row r="96" spans="1:11" x14ac:dyDescent="0.2">
      <c r="A96" s="2" t="s">
        <v>132</v>
      </c>
      <c r="B96" s="1" t="s">
        <v>133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4">
        <v>0.04</v>
      </c>
      <c r="J96" s="14">
        <v>-181.29</v>
      </c>
      <c r="K96" s="14">
        <v>657.4</v>
      </c>
    </row>
    <row r="97" spans="1:11" x14ac:dyDescent="0.2">
      <c r="A97" s="2" t="s">
        <v>134</v>
      </c>
      <c r="B97" s="1" t="s">
        <v>135</v>
      </c>
      <c r="C97" s="14">
        <v>476.11</v>
      </c>
      <c r="D97" s="14">
        <v>476.11</v>
      </c>
      <c r="E97" s="19">
        <v>-200.83</v>
      </c>
      <c r="F97" s="19">
        <v>-181.33</v>
      </c>
      <c r="G97" s="14">
        <v>19.5</v>
      </c>
      <c r="H97" s="14">
        <v>0</v>
      </c>
      <c r="I97" s="14">
        <v>0.04</v>
      </c>
      <c r="J97" s="14">
        <v>-181.29</v>
      </c>
      <c r="K97" s="14">
        <v>657.4</v>
      </c>
    </row>
    <row r="98" spans="1:11" s="7" customFormat="1" x14ac:dyDescent="0.2">
      <c r="A98" s="16" t="s">
        <v>36</v>
      </c>
      <c r="C98" s="7" t="s">
        <v>37</v>
      </c>
      <c r="D98" s="7" t="s">
        <v>37</v>
      </c>
      <c r="E98" s="7" t="s">
        <v>37</v>
      </c>
      <c r="F98" s="7" t="s">
        <v>37</v>
      </c>
      <c r="G98" s="7" t="s">
        <v>37</v>
      </c>
      <c r="H98" s="7" t="s">
        <v>37</v>
      </c>
      <c r="I98" s="7" t="s">
        <v>37</v>
      </c>
      <c r="J98" s="7" t="s">
        <v>37</v>
      </c>
      <c r="K98" s="7" t="s">
        <v>37</v>
      </c>
    </row>
    <row r="99" spans="1:11" x14ac:dyDescent="0.2">
      <c r="C99" s="18">
        <v>2381.5700000000002</v>
      </c>
      <c r="D99" s="18">
        <v>2381.5700000000002</v>
      </c>
      <c r="E99" s="20">
        <v>-1004.15</v>
      </c>
      <c r="F99" s="20">
        <v>-906.59</v>
      </c>
      <c r="G99" s="18">
        <v>97.56</v>
      </c>
      <c r="H99" s="18">
        <v>0</v>
      </c>
      <c r="I99" s="18">
        <v>0.56000000000000005</v>
      </c>
      <c r="J99" s="18">
        <v>-906.03</v>
      </c>
      <c r="K99" s="18">
        <v>3287.6</v>
      </c>
    </row>
    <row r="101" spans="1:11" x14ac:dyDescent="0.2">
      <c r="A101" s="12" t="s">
        <v>136</v>
      </c>
    </row>
    <row r="102" spans="1:11" x14ac:dyDescent="0.2">
      <c r="A102" s="2" t="s">
        <v>137</v>
      </c>
      <c r="B102" s="1" t="s">
        <v>138</v>
      </c>
      <c r="C102" s="14">
        <v>917.17</v>
      </c>
      <c r="D102" s="14">
        <v>917.17</v>
      </c>
      <c r="E102" s="19">
        <v>-200.74</v>
      </c>
      <c r="F102" s="19">
        <v>-153.01</v>
      </c>
      <c r="G102" s="14">
        <v>47.73</v>
      </c>
      <c r="H102" s="14">
        <v>0</v>
      </c>
      <c r="I102" s="19">
        <v>-0.02</v>
      </c>
      <c r="J102" s="14">
        <v>-153.03</v>
      </c>
      <c r="K102" s="14">
        <v>1070.2</v>
      </c>
    </row>
    <row r="103" spans="1:11" x14ac:dyDescent="0.2">
      <c r="A103" s="2" t="s">
        <v>139</v>
      </c>
      <c r="B103" s="1" t="s">
        <v>140</v>
      </c>
      <c r="C103" s="14">
        <v>917.17</v>
      </c>
      <c r="D103" s="14">
        <v>917.17</v>
      </c>
      <c r="E103" s="19">
        <v>-200.74</v>
      </c>
      <c r="F103" s="19">
        <v>-153.01</v>
      </c>
      <c r="G103" s="14">
        <v>47.73</v>
      </c>
      <c r="H103" s="14">
        <v>0</v>
      </c>
      <c r="I103" s="19">
        <v>-0.02</v>
      </c>
      <c r="J103" s="14">
        <v>-153.03</v>
      </c>
      <c r="K103" s="14">
        <v>1070.2</v>
      </c>
    </row>
    <row r="104" spans="1:11" x14ac:dyDescent="0.2">
      <c r="A104" s="2" t="s">
        <v>141</v>
      </c>
      <c r="B104" s="1" t="s">
        <v>142</v>
      </c>
      <c r="C104" s="14">
        <v>3119.63</v>
      </c>
      <c r="D104" s="14">
        <v>3119.63</v>
      </c>
      <c r="E104" s="19">
        <v>-125.1</v>
      </c>
      <c r="F104" s="14">
        <v>0</v>
      </c>
      <c r="G104" s="14">
        <v>235.38</v>
      </c>
      <c r="H104" s="14">
        <v>110.27</v>
      </c>
      <c r="I104" s="19">
        <v>-0.04</v>
      </c>
      <c r="J104" s="14">
        <v>110.23</v>
      </c>
      <c r="K104" s="14">
        <v>3009.4</v>
      </c>
    </row>
    <row r="105" spans="1:11" x14ac:dyDescent="0.2">
      <c r="A105" s="2" t="s">
        <v>143</v>
      </c>
      <c r="B105" s="1" t="s">
        <v>144</v>
      </c>
      <c r="C105" s="14">
        <v>2120.6</v>
      </c>
      <c r="D105" s="14">
        <v>2120.6</v>
      </c>
      <c r="E105" s="19">
        <v>-188.71</v>
      </c>
      <c r="F105" s="19">
        <v>-62.03</v>
      </c>
      <c r="G105" s="14">
        <v>126.68</v>
      </c>
      <c r="H105" s="14">
        <v>0</v>
      </c>
      <c r="I105" s="19">
        <v>-0.17</v>
      </c>
      <c r="J105" s="14">
        <v>-62.2</v>
      </c>
      <c r="K105" s="14">
        <v>2182.8000000000002</v>
      </c>
    </row>
    <row r="106" spans="1:11" s="7" customFormat="1" x14ac:dyDescent="0.2">
      <c r="A106" s="16" t="s">
        <v>36</v>
      </c>
      <c r="C106" s="7" t="s">
        <v>37</v>
      </c>
      <c r="D106" s="7" t="s">
        <v>37</v>
      </c>
      <c r="E106" s="7" t="s">
        <v>37</v>
      </c>
      <c r="F106" s="7" t="s">
        <v>37</v>
      </c>
      <c r="G106" s="7" t="s">
        <v>37</v>
      </c>
      <c r="H106" s="7" t="s">
        <v>37</v>
      </c>
      <c r="I106" s="7" t="s">
        <v>37</v>
      </c>
      <c r="J106" s="7" t="s">
        <v>37</v>
      </c>
      <c r="K106" s="7" t="s">
        <v>37</v>
      </c>
    </row>
    <row r="107" spans="1:11" x14ac:dyDescent="0.2">
      <c r="C107" s="18">
        <v>7074.57</v>
      </c>
      <c r="D107" s="18">
        <v>7074.57</v>
      </c>
      <c r="E107" s="20">
        <v>-715.29</v>
      </c>
      <c r="F107" s="20">
        <v>-368.05</v>
      </c>
      <c r="G107" s="18">
        <v>457.52</v>
      </c>
      <c r="H107" s="18">
        <v>110.27</v>
      </c>
      <c r="I107" s="20">
        <v>-0.25</v>
      </c>
      <c r="J107" s="18">
        <v>-258.02999999999997</v>
      </c>
      <c r="K107" s="18">
        <v>7332.6</v>
      </c>
    </row>
    <row r="109" spans="1:11" x14ac:dyDescent="0.2">
      <c r="A109" s="12" t="s">
        <v>145</v>
      </c>
    </row>
    <row r="110" spans="1:11" x14ac:dyDescent="0.2">
      <c r="A110" s="2" t="s">
        <v>146</v>
      </c>
      <c r="B110" s="1" t="s">
        <v>287</v>
      </c>
      <c r="C110" s="14">
        <v>4569.6400000000003</v>
      </c>
      <c r="D110" s="14">
        <v>4569.6400000000003</v>
      </c>
      <c r="E110" s="14">
        <v>0</v>
      </c>
      <c r="F110" s="14">
        <v>0</v>
      </c>
      <c r="G110" s="14">
        <v>446.42</v>
      </c>
      <c r="H110" s="14">
        <v>446.42</v>
      </c>
      <c r="I110" s="14">
        <v>0.02</v>
      </c>
      <c r="J110" s="14">
        <v>446.44</v>
      </c>
      <c r="K110" s="14">
        <v>4123.2</v>
      </c>
    </row>
    <row r="111" spans="1:11" x14ac:dyDescent="0.2">
      <c r="A111" s="2" t="s">
        <v>147</v>
      </c>
      <c r="B111" s="1" t="s">
        <v>287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148</v>
      </c>
      <c r="B112" s="1" t="s">
        <v>287</v>
      </c>
      <c r="C112" s="14">
        <v>4569.6400000000003</v>
      </c>
      <c r="D112" s="14">
        <v>4569.6400000000003</v>
      </c>
      <c r="E112" s="14">
        <v>0</v>
      </c>
      <c r="F112" s="14">
        <v>0</v>
      </c>
      <c r="G112" s="14">
        <v>446.42</v>
      </c>
      <c r="H112" s="14">
        <v>446.42</v>
      </c>
      <c r="I112" s="14">
        <v>0.02</v>
      </c>
      <c r="J112" s="14">
        <v>446.44</v>
      </c>
      <c r="K112" s="14">
        <v>4123.2</v>
      </c>
    </row>
    <row r="113" spans="1:11" x14ac:dyDescent="0.2">
      <c r="A113" s="2" t="s">
        <v>149</v>
      </c>
      <c r="B113" s="1" t="s">
        <v>287</v>
      </c>
      <c r="C113" s="14">
        <v>7645.29</v>
      </c>
      <c r="D113" s="14">
        <v>7645.29</v>
      </c>
      <c r="E113" s="14">
        <v>0</v>
      </c>
      <c r="F113" s="14">
        <v>0</v>
      </c>
      <c r="G113" s="14">
        <v>1085.77</v>
      </c>
      <c r="H113" s="14">
        <v>1085.77</v>
      </c>
      <c r="I113" s="19">
        <v>-0.08</v>
      </c>
      <c r="J113" s="14">
        <v>1085.69</v>
      </c>
      <c r="K113" s="14">
        <v>6559.6</v>
      </c>
    </row>
    <row r="114" spans="1:11" x14ac:dyDescent="0.2">
      <c r="A114" s="2" t="s">
        <v>150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x14ac:dyDescent="0.2">
      <c r="A115" s="2" t="s">
        <v>151</v>
      </c>
      <c r="B115" s="1" t="s">
        <v>287</v>
      </c>
      <c r="C115" s="14">
        <v>5174.09</v>
      </c>
      <c r="D115" s="14">
        <v>5174.09</v>
      </c>
      <c r="E115" s="14">
        <v>0</v>
      </c>
      <c r="F115" s="14">
        <v>0</v>
      </c>
      <c r="G115" s="14">
        <v>557.91999999999996</v>
      </c>
      <c r="H115" s="14">
        <v>557.91999999999996</v>
      </c>
      <c r="I115" s="19">
        <v>-0.03</v>
      </c>
      <c r="J115" s="14">
        <v>557.89</v>
      </c>
      <c r="K115" s="14">
        <v>4616.2</v>
      </c>
    </row>
    <row r="116" spans="1:11" x14ac:dyDescent="0.2">
      <c r="A116" s="2" t="s">
        <v>152</v>
      </c>
      <c r="B116" s="1" t="s">
        <v>287</v>
      </c>
      <c r="C116" s="14">
        <v>5174.1000000000004</v>
      </c>
      <c r="D116" s="14">
        <v>5174.1000000000004</v>
      </c>
      <c r="E116" s="14">
        <v>0</v>
      </c>
      <c r="F116" s="14">
        <v>0</v>
      </c>
      <c r="G116" s="14">
        <v>557.91999999999996</v>
      </c>
      <c r="H116" s="14">
        <v>557.91999999999996</v>
      </c>
      <c r="I116" s="19">
        <v>-0.02</v>
      </c>
      <c r="J116" s="14">
        <v>557.9</v>
      </c>
      <c r="K116" s="14">
        <v>4616.2</v>
      </c>
    </row>
    <row r="117" spans="1:11" x14ac:dyDescent="0.2">
      <c r="A117" s="2" t="s">
        <v>153</v>
      </c>
      <c r="B117" s="1" t="s">
        <v>287</v>
      </c>
      <c r="C117" s="14">
        <v>4569.6400000000003</v>
      </c>
      <c r="D117" s="14">
        <v>4569.6400000000003</v>
      </c>
      <c r="E117" s="14">
        <v>0</v>
      </c>
      <c r="F117" s="14">
        <v>0</v>
      </c>
      <c r="G117" s="14">
        <v>446.42</v>
      </c>
      <c r="H117" s="14">
        <v>446.42</v>
      </c>
      <c r="I117" s="14">
        <v>0.02</v>
      </c>
      <c r="J117" s="14">
        <v>446.44</v>
      </c>
      <c r="K117" s="14">
        <v>4123.2</v>
      </c>
    </row>
    <row r="118" spans="1:11" s="7" customFormat="1" x14ac:dyDescent="0.2">
      <c r="A118" s="16" t="s">
        <v>36</v>
      </c>
      <c r="C118" s="7" t="s">
        <v>37</v>
      </c>
      <c r="D118" s="7" t="s">
        <v>37</v>
      </c>
      <c r="E118" s="7" t="s">
        <v>37</v>
      </c>
      <c r="F118" s="7" t="s">
        <v>37</v>
      </c>
      <c r="G118" s="7" t="s">
        <v>37</v>
      </c>
      <c r="H118" s="7" t="s">
        <v>37</v>
      </c>
      <c r="I118" s="7" t="s">
        <v>37</v>
      </c>
      <c r="J118" s="7" t="s">
        <v>37</v>
      </c>
      <c r="K118" s="7" t="s">
        <v>37</v>
      </c>
    </row>
    <row r="119" spans="1:11" x14ac:dyDescent="0.2">
      <c r="C119" s="18">
        <v>40841.68</v>
      </c>
      <c r="D119" s="18">
        <v>40841.68</v>
      </c>
      <c r="E119" s="18">
        <v>0</v>
      </c>
      <c r="F119" s="18">
        <v>0</v>
      </c>
      <c r="G119" s="18">
        <v>4433.71</v>
      </c>
      <c r="H119" s="18">
        <v>4433.71</v>
      </c>
      <c r="I119" s="20">
        <v>-0.03</v>
      </c>
      <c r="J119" s="18">
        <v>4433.68</v>
      </c>
      <c r="K119" s="18">
        <v>36408</v>
      </c>
    </row>
    <row r="121" spans="1:11" x14ac:dyDescent="0.2">
      <c r="A121" s="12" t="s">
        <v>154</v>
      </c>
    </row>
    <row r="122" spans="1:11" x14ac:dyDescent="0.2">
      <c r="A122" s="2" t="s">
        <v>155</v>
      </c>
      <c r="B122" s="1" t="s">
        <v>156</v>
      </c>
      <c r="C122" s="14">
        <v>4569.3100000000004</v>
      </c>
      <c r="D122" s="14">
        <v>4569.3100000000004</v>
      </c>
      <c r="E122" s="14">
        <v>0</v>
      </c>
      <c r="F122" s="14">
        <v>0</v>
      </c>
      <c r="G122" s="14">
        <v>446.36</v>
      </c>
      <c r="H122" s="14">
        <v>446.36</v>
      </c>
      <c r="I122" s="19">
        <v>-0.05</v>
      </c>
      <c r="J122" s="14">
        <v>446.31</v>
      </c>
      <c r="K122" s="14">
        <v>4123</v>
      </c>
    </row>
    <row r="123" spans="1:11" x14ac:dyDescent="0.2">
      <c r="A123" s="2" t="s">
        <v>159</v>
      </c>
      <c r="B123" s="1" t="s">
        <v>160</v>
      </c>
      <c r="C123" s="14">
        <v>2337.91</v>
      </c>
      <c r="D123" s="14">
        <v>2337.91</v>
      </c>
      <c r="E123" s="19">
        <v>-160.30000000000001</v>
      </c>
      <c r="F123" s="19">
        <v>-9.9700000000000006</v>
      </c>
      <c r="G123" s="14">
        <v>150.32</v>
      </c>
      <c r="H123" s="14">
        <v>0</v>
      </c>
      <c r="I123" s="19">
        <v>-0.12</v>
      </c>
      <c r="J123" s="14">
        <v>-10.09</v>
      </c>
      <c r="K123" s="14">
        <v>2348</v>
      </c>
    </row>
    <row r="124" spans="1:11" x14ac:dyDescent="0.2">
      <c r="A124" s="2" t="s">
        <v>161</v>
      </c>
      <c r="B124" s="1" t="s">
        <v>299</v>
      </c>
      <c r="C124" s="14">
        <v>2337.9</v>
      </c>
      <c r="D124" s="14">
        <v>2337.9</v>
      </c>
      <c r="E124" s="19">
        <v>-160.30000000000001</v>
      </c>
      <c r="F124" s="19">
        <v>-9.9700000000000006</v>
      </c>
      <c r="G124" s="14">
        <v>150.32</v>
      </c>
      <c r="H124" s="14">
        <v>0</v>
      </c>
      <c r="I124" s="14">
        <v>7.0000000000000007E-2</v>
      </c>
      <c r="J124" s="14">
        <v>-9.9</v>
      </c>
      <c r="K124" s="14">
        <v>2347.8000000000002</v>
      </c>
    </row>
    <row r="125" spans="1:11" s="7" customFormat="1" x14ac:dyDescent="0.2">
      <c r="A125" s="16" t="s">
        <v>36</v>
      </c>
      <c r="C125" s="7" t="s">
        <v>37</v>
      </c>
      <c r="D125" s="7" t="s">
        <v>37</v>
      </c>
      <c r="E125" s="7" t="s">
        <v>37</v>
      </c>
      <c r="F125" s="7" t="s">
        <v>37</v>
      </c>
      <c r="G125" s="7" t="s">
        <v>37</v>
      </c>
      <c r="H125" s="7" t="s">
        <v>37</v>
      </c>
      <c r="I125" s="7" t="s">
        <v>37</v>
      </c>
      <c r="J125" s="7" t="s">
        <v>37</v>
      </c>
      <c r="K125" s="7" t="s">
        <v>37</v>
      </c>
    </row>
    <row r="126" spans="1:11" x14ac:dyDescent="0.2">
      <c r="C126" s="18">
        <v>9245.1200000000008</v>
      </c>
      <c r="D126" s="18">
        <v>9245.1200000000008</v>
      </c>
      <c r="E126" s="20">
        <v>-320.60000000000002</v>
      </c>
      <c r="F126" s="20">
        <v>-19.940000000000001</v>
      </c>
      <c r="G126" s="18">
        <v>747</v>
      </c>
      <c r="H126" s="18">
        <v>446.36</v>
      </c>
      <c r="I126" s="20">
        <v>-0.1</v>
      </c>
      <c r="J126" s="18">
        <v>426.32</v>
      </c>
      <c r="K126" s="18">
        <v>8818.7999999999993</v>
      </c>
    </row>
    <row r="128" spans="1:11" x14ac:dyDescent="0.2">
      <c r="A128" s="12" t="s">
        <v>163</v>
      </c>
    </row>
    <row r="129" spans="1:11" x14ac:dyDescent="0.2">
      <c r="A129" s="2" t="s">
        <v>164</v>
      </c>
      <c r="B129" s="1" t="s">
        <v>165</v>
      </c>
      <c r="C129" s="14">
        <v>2126.89</v>
      </c>
      <c r="D129" s="14">
        <v>2126.89</v>
      </c>
      <c r="E129" s="19">
        <v>-188.71</v>
      </c>
      <c r="F129" s="19">
        <v>-61.35</v>
      </c>
      <c r="G129" s="14">
        <v>127.37</v>
      </c>
      <c r="H129" s="14">
        <v>0</v>
      </c>
      <c r="I129" s="19">
        <v>-0.16</v>
      </c>
      <c r="J129" s="14">
        <v>-61.51</v>
      </c>
      <c r="K129" s="14">
        <v>2188.4</v>
      </c>
    </row>
    <row r="130" spans="1:11" x14ac:dyDescent="0.2">
      <c r="A130" s="2" t="s">
        <v>166</v>
      </c>
      <c r="B130" s="1" t="s">
        <v>167</v>
      </c>
      <c r="C130" s="14">
        <v>348.78</v>
      </c>
      <c r="D130" s="14">
        <v>348.78</v>
      </c>
      <c r="E130" s="19">
        <v>-200.83</v>
      </c>
      <c r="F130" s="19">
        <v>-189.48</v>
      </c>
      <c r="G130" s="14">
        <v>11.35</v>
      </c>
      <c r="H130" s="14">
        <v>0</v>
      </c>
      <c r="I130" s="14">
        <v>0.06</v>
      </c>
      <c r="J130" s="14">
        <v>-189.42</v>
      </c>
      <c r="K130" s="14">
        <v>538.20000000000005</v>
      </c>
    </row>
    <row r="131" spans="1:11" x14ac:dyDescent="0.2">
      <c r="A131" s="2" t="s">
        <v>168</v>
      </c>
      <c r="B131" s="1" t="s">
        <v>169</v>
      </c>
      <c r="C131" s="14">
        <v>3119.63</v>
      </c>
      <c r="D131" s="14">
        <v>3119.63</v>
      </c>
      <c r="E131" s="19">
        <v>-125.1</v>
      </c>
      <c r="F131" s="14">
        <v>0</v>
      </c>
      <c r="G131" s="14">
        <v>235.38</v>
      </c>
      <c r="H131" s="14">
        <v>110.27</v>
      </c>
      <c r="I131" s="19">
        <v>-0.04</v>
      </c>
      <c r="J131" s="14">
        <v>110.23</v>
      </c>
      <c r="K131" s="14">
        <v>3009.4</v>
      </c>
    </row>
    <row r="132" spans="1:11" x14ac:dyDescent="0.2">
      <c r="A132" s="2" t="s">
        <v>170</v>
      </c>
      <c r="B132" s="1" t="s">
        <v>171</v>
      </c>
      <c r="C132" s="14">
        <v>2766.72</v>
      </c>
      <c r="D132" s="14">
        <v>2766.72</v>
      </c>
      <c r="E132" s="19">
        <v>-145.38</v>
      </c>
      <c r="F132" s="14">
        <v>0</v>
      </c>
      <c r="G132" s="14">
        <v>196.98</v>
      </c>
      <c r="H132" s="14">
        <v>51.6</v>
      </c>
      <c r="I132" s="19">
        <v>-0.08</v>
      </c>
      <c r="J132" s="14">
        <v>51.52</v>
      </c>
      <c r="K132" s="14">
        <v>2715.2</v>
      </c>
    </row>
    <row r="133" spans="1:11" x14ac:dyDescent="0.2">
      <c r="A133" s="2" t="s">
        <v>172</v>
      </c>
      <c r="B133" s="1" t="s">
        <v>173</v>
      </c>
      <c r="C133" s="14">
        <v>2766.72</v>
      </c>
      <c r="D133" s="14">
        <v>2766.72</v>
      </c>
      <c r="E133" s="19">
        <v>-145.38</v>
      </c>
      <c r="F133" s="14">
        <v>0</v>
      </c>
      <c r="G133" s="14">
        <v>196.98</v>
      </c>
      <c r="H133" s="14">
        <v>51.6</v>
      </c>
      <c r="I133" s="19">
        <v>-0.08</v>
      </c>
      <c r="J133" s="14">
        <v>51.52</v>
      </c>
      <c r="K133" s="14">
        <v>2715.2</v>
      </c>
    </row>
    <row r="134" spans="1:11" x14ac:dyDescent="0.2">
      <c r="A134" s="2" t="s">
        <v>174</v>
      </c>
      <c r="B134" s="1" t="s">
        <v>175</v>
      </c>
      <c r="C134" s="14">
        <v>3209.27</v>
      </c>
      <c r="D134" s="14">
        <v>3209.27</v>
      </c>
      <c r="E134" s="19">
        <v>-125.1</v>
      </c>
      <c r="F134" s="14">
        <v>0</v>
      </c>
      <c r="G134" s="14">
        <v>245.13</v>
      </c>
      <c r="H134" s="14">
        <v>120.03</v>
      </c>
      <c r="I134" s="14">
        <v>0.04</v>
      </c>
      <c r="J134" s="14">
        <v>120.07</v>
      </c>
      <c r="K134" s="14">
        <v>3089.2</v>
      </c>
    </row>
    <row r="135" spans="1:11" x14ac:dyDescent="0.2">
      <c r="A135" s="2" t="s">
        <v>176</v>
      </c>
      <c r="B135" s="1" t="s">
        <v>177</v>
      </c>
      <c r="C135" s="14">
        <v>2371.48</v>
      </c>
      <c r="D135" s="14">
        <v>2371.48</v>
      </c>
      <c r="E135" s="19">
        <v>-160.30000000000001</v>
      </c>
      <c r="F135" s="19">
        <v>-6.32</v>
      </c>
      <c r="G135" s="14">
        <v>153.97999999999999</v>
      </c>
      <c r="H135" s="14">
        <v>0</v>
      </c>
      <c r="I135" s="14">
        <v>0</v>
      </c>
      <c r="J135" s="14">
        <v>-6.32</v>
      </c>
      <c r="K135" s="14">
        <v>2377.8000000000002</v>
      </c>
    </row>
    <row r="136" spans="1:11" x14ac:dyDescent="0.2">
      <c r="A136" s="2" t="s">
        <v>178</v>
      </c>
      <c r="B136" s="1" t="s">
        <v>179</v>
      </c>
      <c r="C136" s="14">
        <v>3102.77</v>
      </c>
      <c r="D136" s="14">
        <v>3102.77</v>
      </c>
      <c r="E136" s="19">
        <v>-125.1</v>
      </c>
      <c r="F136" s="14">
        <v>0</v>
      </c>
      <c r="G136" s="14">
        <v>233.54</v>
      </c>
      <c r="H136" s="14">
        <v>108.44</v>
      </c>
      <c r="I136" s="14">
        <v>0.13</v>
      </c>
      <c r="J136" s="14">
        <v>108.57</v>
      </c>
      <c r="K136" s="14">
        <v>2994.2</v>
      </c>
    </row>
    <row r="137" spans="1:11" x14ac:dyDescent="0.2">
      <c r="A137" s="2" t="s">
        <v>180</v>
      </c>
      <c r="B137" s="1" t="s">
        <v>181</v>
      </c>
      <c r="C137" s="14">
        <v>3119.63</v>
      </c>
      <c r="D137" s="14">
        <v>3119.63</v>
      </c>
      <c r="E137" s="19">
        <v>-125.1</v>
      </c>
      <c r="F137" s="14">
        <v>0</v>
      </c>
      <c r="G137" s="14">
        <v>235.38</v>
      </c>
      <c r="H137" s="14">
        <v>110.27</v>
      </c>
      <c r="I137" s="19">
        <v>-0.04</v>
      </c>
      <c r="J137" s="14">
        <v>110.23</v>
      </c>
      <c r="K137" s="14">
        <v>3009.4</v>
      </c>
    </row>
    <row r="138" spans="1:11" x14ac:dyDescent="0.2">
      <c r="A138" s="2" t="s">
        <v>182</v>
      </c>
      <c r="B138" s="1" t="s">
        <v>183</v>
      </c>
      <c r="C138" s="14">
        <v>2120.6</v>
      </c>
      <c r="D138" s="14">
        <v>2120.6</v>
      </c>
      <c r="E138" s="19">
        <v>-188.71</v>
      </c>
      <c r="F138" s="19">
        <v>-62.03</v>
      </c>
      <c r="G138" s="14">
        <v>126.68</v>
      </c>
      <c r="H138" s="14">
        <v>0</v>
      </c>
      <c r="I138" s="14">
        <v>0.03</v>
      </c>
      <c r="J138" s="14">
        <v>-62</v>
      </c>
      <c r="K138" s="14">
        <v>2182.6</v>
      </c>
    </row>
    <row r="139" spans="1:11" x14ac:dyDescent="0.2">
      <c r="A139" s="2" t="s">
        <v>186</v>
      </c>
      <c r="B139" s="1" t="s">
        <v>187</v>
      </c>
      <c r="C139" s="14">
        <v>2371.48</v>
      </c>
      <c r="D139" s="14">
        <v>2371.48</v>
      </c>
      <c r="E139" s="19">
        <v>-160.30000000000001</v>
      </c>
      <c r="F139" s="19">
        <v>-6.32</v>
      </c>
      <c r="G139" s="14">
        <v>153.97999999999999</v>
      </c>
      <c r="H139" s="14">
        <v>0</v>
      </c>
      <c r="I139" s="14">
        <v>0</v>
      </c>
      <c r="J139" s="14">
        <v>-6.32</v>
      </c>
      <c r="K139" s="14">
        <v>2377.8000000000002</v>
      </c>
    </row>
    <row r="140" spans="1:11" x14ac:dyDescent="0.2">
      <c r="A140" s="2" t="s">
        <v>190</v>
      </c>
      <c r="B140" s="1" t="s">
        <v>191</v>
      </c>
      <c r="C140" s="14">
        <v>2766.72</v>
      </c>
      <c r="D140" s="14">
        <v>2766.72</v>
      </c>
      <c r="E140" s="19">
        <v>-145.38</v>
      </c>
      <c r="F140" s="14">
        <v>0</v>
      </c>
      <c r="G140" s="14">
        <v>196.98</v>
      </c>
      <c r="H140" s="14">
        <v>51.6</v>
      </c>
      <c r="I140" s="19">
        <v>-0.08</v>
      </c>
      <c r="J140" s="14">
        <v>51.52</v>
      </c>
      <c r="K140" s="14">
        <v>2715.2</v>
      </c>
    </row>
    <row r="141" spans="1:11" x14ac:dyDescent="0.2">
      <c r="A141" s="2" t="s">
        <v>192</v>
      </c>
      <c r="B141" s="1" t="s">
        <v>193</v>
      </c>
      <c r="C141" s="14">
        <v>3783.61</v>
      </c>
      <c r="D141" s="14">
        <v>3783.61</v>
      </c>
      <c r="E141" s="14">
        <v>0</v>
      </c>
      <c r="F141" s="14">
        <v>0</v>
      </c>
      <c r="G141" s="14">
        <v>314.41000000000003</v>
      </c>
      <c r="H141" s="14">
        <v>314.41000000000003</v>
      </c>
      <c r="I141" s="14">
        <v>0</v>
      </c>
      <c r="J141" s="14">
        <v>314.41000000000003</v>
      </c>
      <c r="K141" s="14">
        <v>3469.2</v>
      </c>
    </row>
    <row r="142" spans="1:11" x14ac:dyDescent="0.2">
      <c r="A142" s="2" t="s">
        <v>194</v>
      </c>
      <c r="B142" s="1" t="s">
        <v>195</v>
      </c>
      <c r="C142" s="14">
        <v>1517.48</v>
      </c>
      <c r="D142" s="14">
        <v>1517.48</v>
      </c>
      <c r="E142" s="19">
        <v>-200.63</v>
      </c>
      <c r="F142" s="19">
        <v>-114.48</v>
      </c>
      <c r="G142" s="14">
        <v>86.15</v>
      </c>
      <c r="H142" s="14">
        <v>0</v>
      </c>
      <c r="I142" s="19">
        <v>-0.04</v>
      </c>
      <c r="J142" s="14">
        <v>-114.52</v>
      </c>
      <c r="K142" s="14">
        <v>1632</v>
      </c>
    </row>
    <row r="143" spans="1:11" x14ac:dyDescent="0.2">
      <c r="A143" s="2" t="s">
        <v>196</v>
      </c>
      <c r="B143" s="1" t="s">
        <v>197</v>
      </c>
      <c r="C143" s="14">
        <v>2608.63</v>
      </c>
      <c r="D143" s="14">
        <v>2608.63</v>
      </c>
      <c r="E143" s="19">
        <v>-160.30000000000001</v>
      </c>
      <c r="F143" s="14">
        <v>0</v>
      </c>
      <c r="G143" s="14">
        <v>179.78</v>
      </c>
      <c r="H143" s="14">
        <v>19.48</v>
      </c>
      <c r="I143" s="19">
        <v>-0.05</v>
      </c>
      <c r="J143" s="14">
        <v>19.43</v>
      </c>
      <c r="K143" s="14">
        <v>2589.1999999999998</v>
      </c>
    </row>
    <row r="144" spans="1:11" x14ac:dyDescent="0.2">
      <c r="A144" s="2" t="s">
        <v>198</v>
      </c>
      <c r="B144" s="1" t="s">
        <v>199</v>
      </c>
      <c r="C144" s="14">
        <v>3307.5</v>
      </c>
      <c r="D144" s="14">
        <v>3307.5</v>
      </c>
      <c r="E144" s="19">
        <v>-125.1</v>
      </c>
      <c r="F144" s="14">
        <v>0</v>
      </c>
      <c r="G144" s="14">
        <v>255.82</v>
      </c>
      <c r="H144" s="14">
        <v>130.71</v>
      </c>
      <c r="I144" s="19">
        <v>-0.01</v>
      </c>
      <c r="J144" s="14">
        <v>130.69999999999999</v>
      </c>
      <c r="K144" s="14">
        <v>3176.8</v>
      </c>
    </row>
    <row r="145" spans="1:11" x14ac:dyDescent="0.2">
      <c r="A145" s="2" t="s">
        <v>200</v>
      </c>
      <c r="B145" s="1" t="s">
        <v>201</v>
      </c>
      <c r="C145" s="14">
        <v>2765.73</v>
      </c>
      <c r="D145" s="14">
        <v>2765.73</v>
      </c>
      <c r="E145" s="19">
        <v>-145.38</v>
      </c>
      <c r="F145" s="14">
        <v>0</v>
      </c>
      <c r="G145" s="14">
        <v>196.87</v>
      </c>
      <c r="H145" s="14">
        <v>51.5</v>
      </c>
      <c r="I145" s="14">
        <v>0.03</v>
      </c>
      <c r="J145" s="14">
        <v>51.53</v>
      </c>
      <c r="K145" s="14">
        <v>2714.2</v>
      </c>
    </row>
    <row r="146" spans="1:11" x14ac:dyDescent="0.2">
      <c r="A146" s="2" t="s">
        <v>204</v>
      </c>
      <c r="B146" s="1" t="s">
        <v>205</v>
      </c>
      <c r="C146" s="14">
        <v>3859.85</v>
      </c>
      <c r="D146" s="14">
        <v>3859.85</v>
      </c>
      <c r="E146" s="14">
        <v>0</v>
      </c>
      <c r="F146" s="14">
        <v>0</v>
      </c>
      <c r="G146" s="14">
        <v>326.61</v>
      </c>
      <c r="H146" s="14">
        <v>326.61</v>
      </c>
      <c r="I146" s="14">
        <v>0.04</v>
      </c>
      <c r="J146" s="14">
        <v>326.64999999999998</v>
      </c>
      <c r="K146" s="14">
        <v>3533.2</v>
      </c>
    </row>
    <row r="147" spans="1:11" x14ac:dyDescent="0.2">
      <c r="A147" s="2" t="s">
        <v>305</v>
      </c>
      <c r="B147" s="1" t="s">
        <v>304</v>
      </c>
      <c r="C147" s="14">
        <v>2355</v>
      </c>
      <c r="D147" s="14">
        <v>2355</v>
      </c>
      <c r="E147" s="19">
        <v>-160.30000000000001</v>
      </c>
      <c r="F147" s="19">
        <v>-8.11</v>
      </c>
      <c r="G147" s="14">
        <v>152.18</v>
      </c>
      <c r="H147" s="14">
        <v>0</v>
      </c>
      <c r="I147" s="14">
        <v>0.11</v>
      </c>
      <c r="J147" s="14">
        <v>-8</v>
      </c>
      <c r="K147" s="14">
        <v>2363</v>
      </c>
    </row>
    <row r="148" spans="1:11" s="7" customFormat="1" x14ac:dyDescent="0.2">
      <c r="A148" s="16" t="s">
        <v>36</v>
      </c>
      <c r="C148" s="7" t="s">
        <v>37</v>
      </c>
      <c r="D148" s="7" t="s">
        <v>37</v>
      </c>
      <c r="E148" s="7" t="s">
        <v>37</v>
      </c>
      <c r="F148" s="7" t="s">
        <v>37</v>
      </c>
      <c r="G148" s="7" t="s">
        <v>37</v>
      </c>
      <c r="H148" s="7" t="s">
        <v>37</v>
      </c>
      <c r="I148" s="7" t="s">
        <v>37</v>
      </c>
      <c r="J148" s="7" t="s">
        <v>37</v>
      </c>
      <c r="K148" s="7" t="s">
        <v>37</v>
      </c>
    </row>
    <row r="149" spans="1:11" x14ac:dyDescent="0.2">
      <c r="C149" s="18">
        <v>50388.49</v>
      </c>
      <c r="D149" s="18">
        <v>50388.49</v>
      </c>
      <c r="E149" s="20">
        <v>-2627.1</v>
      </c>
      <c r="F149" s="20">
        <v>-448.09</v>
      </c>
      <c r="G149" s="18">
        <v>3625.55</v>
      </c>
      <c r="H149" s="18">
        <v>1446.52</v>
      </c>
      <c r="I149" s="20">
        <v>-0.14000000000000001</v>
      </c>
      <c r="J149" s="18">
        <v>998.29</v>
      </c>
      <c r="K149" s="18">
        <v>49390.2</v>
      </c>
    </row>
    <row r="151" spans="1:11" x14ac:dyDescent="0.2">
      <c r="A151" s="12" t="s">
        <v>206</v>
      </c>
    </row>
    <row r="152" spans="1:11" x14ac:dyDescent="0.2">
      <c r="A152" s="2" t="s">
        <v>207</v>
      </c>
      <c r="B152" s="1" t="s">
        <v>208</v>
      </c>
      <c r="C152" s="14">
        <v>2127.2199999999998</v>
      </c>
      <c r="D152" s="14">
        <v>2127.2199999999998</v>
      </c>
      <c r="E152" s="19">
        <v>-188.71</v>
      </c>
      <c r="F152" s="19">
        <v>-61.31</v>
      </c>
      <c r="G152" s="14">
        <v>127.4</v>
      </c>
      <c r="H152" s="14">
        <v>0</v>
      </c>
      <c r="I152" s="19">
        <v>-7.0000000000000007E-2</v>
      </c>
      <c r="J152" s="14">
        <v>-61.38</v>
      </c>
      <c r="K152" s="14">
        <v>2188.6</v>
      </c>
    </row>
    <row r="153" spans="1:11" x14ac:dyDescent="0.2">
      <c r="A153" s="2" t="s">
        <v>209</v>
      </c>
      <c r="B153" s="1" t="s">
        <v>210</v>
      </c>
      <c r="C153" s="14">
        <v>2761.76</v>
      </c>
      <c r="D153" s="14">
        <v>2761.76</v>
      </c>
      <c r="E153" s="19">
        <v>-145.38</v>
      </c>
      <c r="F153" s="14">
        <v>0</v>
      </c>
      <c r="G153" s="14">
        <v>196.44</v>
      </c>
      <c r="H153" s="14">
        <v>51.06</v>
      </c>
      <c r="I153" s="14">
        <v>0.1</v>
      </c>
      <c r="J153" s="14">
        <v>51.16</v>
      </c>
      <c r="K153" s="14">
        <v>2710.6</v>
      </c>
    </row>
    <row r="154" spans="1:11" x14ac:dyDescent="0.2">
      <c r="A154" s="2" t="s">
        <v>211</v>
      </c>
      <c r="B154" s="1" t="s">
        <v>212</v>
      </c>
      <c r="C154" s="14">
        <v>1980.03</v>
      </c>
      <c r="D154" s="14">
        <v>1980.03</v>
      </c>
      <c r="E154" s="19">
        <v>-188.71</v>
      </c>
      <c r="F154" s="19">
        <v>-72.959999999999994</v>
      </c>
      <c r="G154" s="14">
        <v>115.75</v>
      </c>
      <c r="H154" s="14">
        <v>0</v>
      </c>
      <c r="I154" s="19">
        <v>-0.01</v>
      </c>
      <c r="J154" s="14">
        <v>-72.97</v>
      </c>
      <c r="K154" s="14">
        <v>2053</v>
      </c>
    </row>
    <row r="155" spans="1:11" x14ac:dyDescent="0.2">
      <c r="A155" s="2" t="s">
        <v>213</v>
      </c>
      <c r="B155" s="1" t="s">
        <v>214</v>
      </c>
      <c r="C155" s="14">
        <v>1589.25</v>
      </c>
      <c r="D155" s="14">
        <v>1589.25</v>
      </c>
      <c r="E155" s="19">
        <v>-200.63</v>
      </c>
      <c r="F155" s="19">
        <v>-109.89</v>
      </c>
      <c r="G155" s="14">
        <v>90.74</v>
      </c>
      <c r="H155" s="14">
        <v>0</v>
      </c>
      <c r="I155" s="14">
        <v>0.14000000000000001</v>
      </c>
      <c r="J155" s="14">
        <v>-109.75</v>
      </c>
      <c r="K155" s="14">
        <v>1699</v>
      </c>
    </row>
    <row r="156" spans="1:11" x14ac:dyDescent="0.2">
      <c r="A156" s="2" t="s">
        <v>215</v>
      </c>
      <c r="B156" s="1" t="s">
        <v>216</v>
      </c>
      <c r="C156" s="14">
        <v>760.06</v>
      </c>
      <c r="D156" s="14">
        <v>760.06</v>
      </c>
      <c r="E156" s="19">
        <v>-200.83</v>
      </c>
      <c r="F156" s="19">
        <v>-163.16</v>
      </c>
      <c r="G156" s="14">
        <v>37.68</v>
      </c>
      <c r="H156" s="14">
        <v>0</v>
      </c>
      <c r="I156" s="14">
        <v>0.02</v>
      </c>
      <c r="J156" s="14">
        <v>-163.13999999999999</v>
      </c>
      <c r="K156" s="14">
        <v>923.2</v>
      </c>
    </row>
    <row r="157" spans="1:11" x14ac:dyDescent="0.2">
      <c r="A157" s="2" t="s">
        <v>217</v>
      </c>
      <c r="B157" s="1" t="s">
        <v>218</v>
      </c>
      <c r="C157" s="14">
        <v>2446.39</v>
      </c>
      <c r="D157" s="14">
        <v>2446.39</v>
      </c>
      <c r="E157" s="19">
        <v>-160.30000000000001</v>
      </c>
      <c r="F157" s="14">
        <v>0</v>
      </c>
      <c r="G157" s="14">
        <v>162.13</v>
      </c>
      <c r="H157" s="14">
        <v>1.83</v>
      </c>
      <c r="I157" s="14">
        <v>0.16</v>
      </c>
      <c r="J157" s="14">
        <v>1.99</v>
      </c>
      <c r="K157" s="14">
        <v>2444.4</v>
      </c>
    </row>
    <row r="158" spans="1:11" x14ac:dyDescent="0.2">
      <c r="A158" s="2" t="s">
        <v>219</v>
      </c>
      <c r="B158" s="1" t="s">
        <v>220</v>
      </c>
      <c r="C158" s="14">
        <v>2646</v>
      </c>
      <c r="D158" s="14">
        <v>2646</v>
      </c>
      <c r="E158" s="19">
        <v>-145.38</v>
      </c>
      <c r="F158" s="14">
        <v>0</v>
      </c>
      <c r="G158" s="14">
        <v>183.85</v>
      </c>
      <c r="H158" s="14">
        <v>38.47</v>
      </c>
      <c r="I158" s="19">
        <v>-7.0000000000000007E-2</v>
      </c>
      <c r="J158" s="14">
        <v>38.4</v>
      </c>
      <c r="K158" s="14">
        <v>2607.6</v>
      </c>
    </row>
    <row r="159" spans="1:11" x14ac:dyDescent="0.2">
      <c r="A159" s="2" t="s">
        <v>221</v>
      </c>
      <c r="B159" s="1" t="s">
        <v>222</v>
      </c>
      <c r="C159" s="14">
        <v>847.22</v>
      </c>
      <c r="D159" s="14">
        <v>847.22</v>
      </c>
      <c r="E159" s="19">
        <v>-200.83</v>
      </c>
      <c r="F159" s="19">
        <v>-157.58000000000001</v>
      </c>
      <c r="G159" s="14">
        <v>43.25</v>
      </c>
      <c r="H159" s="14">
        <v>0</v>
      </c>
      <c r="I159" s="14">
        <v>0</v>
      </c>
      <c r="J159" s="14">
        <v>-157.58000000000001</v>
      </c>
      <c r="K159" s="14">
        <v>1004.8</v>
      </c>
    </row>
    <row r="160" spans="1:11" x14ac:dyDescent="0.2">
      <c r="A160" s="2" t="s">
        <v>223</v>
      </c>
      <c r="B160" s="1" t="s">
        <v>224</v>
      </c>
      <c r="C160" s="14">
        <v>1980.03</v>
      </c>
      <c r="D160" s="14">
        <v>1980.03</v>
      </c>
      <c r="E160" s="19">
        <v>-188.71</v>
      </c>
      <c r="F160" s="19">
        <v>-72.959999999999994</v>
      </c>
      <c r="G160" s="14">
        <v>115.75</v>
      </c>
      <c r="H160" s="14">
        <v>0</v>
      </c>
      <c r="I160" s="19">
        <v>-0.01</v>
      </c>
      <c r="J160" s="14">
        <v>-72.97</v>
      </c>
      <c r="K160" s="14">
        <v>2053</v>
      </c>
    </row>
    <row r="161" spans="1:11" x14ac:dyDescent="0.2">
      <c r="A161" s="2" t="s">
        <v>225</v>
      </c>
      <c r="B161" s="1" t="s">
        <v>296</v>
      </c>
      <c r="C161" s="14">
        <v>121.55</v>
      </c>
      <c r="D161" s="14">
        <v>121.55</v>
      </c>
      <c r="E161" s="19">
        <v>-200.83</v>
      </c>
      <c r="F161" s="19">
        <v>-198.5</v>
      </c>
      <c r="G161" s="14">
        <v>2.33</v>
      </c>
      <c r="H161" s="14">
        <v>0</v>
      </c>
      <c r="I161" s="14">
        <v>0.05</v>
      </c>
      <c r="J161" s="14">
        <v>-198.45</v>
      </c>
      <c r="K161" s="14">
        <v>320</v>
      </c>
    </row>
    <row r="162" spans="1:11" x14ac:dyDescent="0.2">
      <c r="A162" s="2" t="s">
        <v>227</v>
      </c>
      <c r="B162" s="1" t="s">
        <v>228</v>
      </c>
      <c r="C162" s="14">
        <v>2766.72</v>
      </c>
      <c r="D162" s="14">
        <v>2766.72</v>
      </c>
      <c r="E162" s="19">
        <v>-145.38</v>
      </c>
      <c r="F162" s="14">
        <v>0</v>
      </c>
      <c r="G162" s="14">
        <v>196.98</v>
      </c>
      <c r="H162" s="14">
        <v>51.6</v>
      </c>
      <c r="I162" s="19">
        <v>-0.08</v>
      </c>
      <c r="J162" s="14">
        <v>51.52</v>
      </c>
      <c r="K162" s="14">
        <v>2715.2</v>
      </c>
    </row>
    <row r="163" spans="1:11" x14ac:dyDescent="0.2">
      <c r="A163" s="2" t="s">
        <v>229</v>
      </c>
      <c r="B163" s="1" t="s">
        <v>230</v>
      </c>
      <c r="C163" s="14">
        <v>1980.03</v>
      </c>
      <c r="D163" s="14">
        <v>1980.03</v>
      </c>
      <c r="E163" s="19">
        <v>-188.71</v>
      </c>
      <c r="F163" s="19">
        <v>-72.959999999999994</v>
      </c>
      <c r="G163" s="14">
        <v>115.75</v>
      </c>
      <c r="H163" s="14">
        <v>0</v>
      </c>
      <c r="I163" s="19">
        <v>-0.01</v>
      </c>
      <c r="J163" s="14">
        <v>-72.97</v>
      </c>
      <c r="K163" s="14">
        <v>2053</v>
      </c>
    </row>
    <row r="164" spans="1:11" x14ac:dyDescent="0.2">
      <c r="A164" s="2" t="s">
        <v>231</v>
      </c>
      <c r="B164" s="1" t="s">
        <v>232</v>
      </c>
      <c r="C164" s="14">
        <v>2766.72</v>
      </c>
      <c r="D164" s="14">
        <v>2766.72</v>
      </c>
      <c r="E164" s="19">
        <v>-145.38</v>
      </c>
      <c r="F164" s="14">
        <v>0</v>
      </c>
      <c r="G164" s="14">
        <v>196.98</v>
      </c>
      <c r="H164" s="14">
        <v>51.6</v>
      </c>
      <c r="I164" s="19">
        <v>-0.08</v>
      </c>
      <c r="J164" s="14">
        <v>51.52</v>
      </c>
      <c r="K164" s="14">
        <v>2715.2</v>
      </c>
    </row>
    <row r="165" spans="1:11" x14ac:dyDescent="0.2">
      <c r="A165" s="2" t="s">
        <v>233</v>
      </c>
      <c r="B165" s="1" t="s">
        <v>234</v>
      </c>
      <c r="C165" s="14">
        <v>847.22</v>
      </c>
      <c r="D165" s="14">
        <v>847.22</v>
      </c>
      <c r="E165" s="19">
        <v>-200.83</v>
      </c>
      <c r="F165" s="19">
        <v>-157.58000000000001</v>
      </c>
      <c r="G165" s="14">
        <v>43.25</v>
      </c>
      <c r="H165" s="14">
        <v>0</v>
      </c>
      <c r="I165" s="14">
        <v>0</v>
      </c>
      <c r="J165" s="14">
        <v>-157.58000000000001</v>
      </c>
      <c r="K165" s="14">
        <v>1004.8</v>
      </c>
    </row>
    <row r="166" spans="1:11" x14ac:dyDescent="0.2">
      <c r="A166" s="2" t="s">
        <v>235</v>
      </c>
      <c r="B166" s="1" t="s">
        <v>236</v>
      </c>
      <c r="C166" s="14">
        <v>8524.5</v>
      </c>
      <c r="D166" s="14">
        <v>8524.5</v>
      </c>
      <c r="E166" s="14">
        <v>0</v>
      </c>
      <c r="F166" s="14">
        <v>0</v>
      </c>
      <c r="G166" s="14">
        <v>1273.57</v>
      </c>
      <c r="H166" s="14">
        <v>1273.57</v>
      </c>
      <c r="I166" s="14">
        <v>0.13</v>
      </c>
      <c r="J166" s="14">
        <v>1273.7</v>
      </c>
      <c r="K166" s="14">
        <v>7250.8</v>
      </c>
    </row>
    <row r="167" spans="1:11" x14ac:dyDescent="0.2">
      <c r="A167" s="2" t="s">
        <v>237</v>
      </c>
      <c r="B167" s="1" t="s">
        <v>238</v>
      </c>
      <c r="C167" s="14">
        <v>2126.89</v>
      </c>
      <c r="D167" s="14">
        <v>2126.89</v>
      </c>
      <c r="E167" s="19">
        <v>-188.71</v>
      </c>
      <c r="F167" s="19">
        <v>-61.35</v>
      </c>
      <c r="G167" s="14">
        <v>127.37</v>
      </c>
      <c r="H167" s="14">
        <v>0</v>
      </c>
      <c r="I167" s="14">
        <v>0.04</v>
      </c>
      <c r="J167" s="14">
        <v>-61.31</v>
      </c>
      <c r="K167" s="14">
        <v>2188.1999999999998</v>
      </c>
    </row>
    <row r="168" spans="1:11" x14ac:dyDescent="0.2">
      <c r="A168" s="2" t="s">
        <v>239</v>
      </c>
      <c r="B168" s="1" t="s">
        <v>240</v>
      </c>
      <c r="C168" s="14">
        <v>2120.6</v>
      </c>
      <c r="D168" s="14">
        <v>2120.6</v>
      </c>
      <c r="E168" s="19">
        <v>-188.71</v>
      </c>
      <c r="F168" s="19">
        <v>-62.03</v>
      </c>
      <c r="G168" s="14">
        <v>126.68</v>
      </c>
      <c r="H168" s="14">
        <v>0</v>
      </c>
      <c r="I168" s="19">
        <v>-0.17</v>
      </c>
      <c r="J168" s="14">
        <v>-62.2</v>
      </c>
      <c r="K168" s="14">
        <v>2182.8000000000002</v>
      </c>
    </row>
    <row r="169" spans="1:11" x14ac:dyDescent="0.2">
      <c r="A169" s="2" t="s">
        <v>241</v>
      </c>
      <c r="B169" s="1" t="s">
        <v>294</v>
      </c>
      <c r="C169" s="14">
        <v>2126.89</v>
      </c>
      <c r="D169" s="14">
        <v>2126.89</v>
      </c>
      <c r="E169" s="19">
        <v>-188.71</v>
      </c>
      <c r="F169" s="19">
        <v>-61.35</v>
      </c>
      <c r="G169" s="14">
        <v>127.37</v>
      </c>
      <c r="H169" s="14">
        <v>0</v>
      </c>
      <c r="I169" s="14">
        <v>0.04</v>
      </c>
      <c r="J169" s="14">
        <v>-61.31</v>
      </c>
      <c r="K169" s="14">
        <v>2188.1999999999998</v>
      </c>
    </row>
    <row r="170" spans="1:11" x14ac:dyDescent="0.2">
      <c r="A170" s="2" t="s">
        <v>243</v>
      </c>
      <c r="B170" s="1" t="s">
        <v>244</v>
      </c>
      <c r="C170" s="14">
        <v>8206.5</v>
      </c>
      <c r="D170" s="14">
        <v>8206.5</v>
      </c>
      <c r="E170" s="14">
        <v>0</v>
      </c>
      <c r="F170" s="14">
        <v>0</v>
      </c>
      <c r="G170" s="14">
        <v>1205.6500000000001</v>
      </c>
      <c r="H170" s="14">
        <v>1205.6500000000001</v>
      </c>
      <c r="I170" s="19">
        <v>-0.15</v>
      </c>
      <c r="J170" s="14">
        <v>1205.5</v>
      </c>
      <c r="K170" s="14">
        <v>7001</v>
      </c>
    </row>
    <row r="171" spans="1:11" x14ac:dyDescent="0.2">
      <c r="A171" s="2" t="s">
        <v>245</v>
      </c>
      <c r="B171" s="1" t="s">
        <v>246</v>
      </c>
      <c r="C171" s="14">
        <v>1517.65</v>
      </c>
      <c r="D171" s="14">
        <v>1517.65</v>
      </c>
      <c r="E171" s="19">
        <v>-200.63</v>
      </c>
      <c r="F171" s="19">
        <v>-114.47</v>
      </c>
      <c r="G171" s="14">
        <v>86.16</v>
      </c>
      <c r="H171" s="14">
        <v>0</v>
      </c>
      <c r="I171" s="14">
        <v>0.12</v>
      </c>
      <c r="J171" s="14">
        <v>-114.35</v>
      </c>
      <c r="K171" s="14">
        <v>1632</v>
      </c>
    </row>
    <row r="172" spans="1:11" s="7" customFormat="1" x14ac:dyDescent="0.2">
      <c r="A172" s="16" t="s">
        <v>36</v>
      </c>
      <c r="C172" s="7" t="s">
        <v>37</v>
      </c>
      <c r="D172" s="7" t="s">
        <v>37</v>
      </c>
      <c r="E172" s="7" t="s">
        <v>37</v>
      </c>
      <c r="F172" s="7" t="s">
        <v>37</v>
      </c>
      <c r="G172" s="7" t="s">
        <v>37</v>
      </c>
      <c r="H172" s="7" t="s">
        <v>37</v>
      </c>
      <c r="I172" s="7" t="s">
        <v>37</v>
      </c>
      <c r="J172" s="7" t="s">
        <v>37</v>
      </c>
      <c r="K172" s="7" t="s">
        <v>37</v>
      </c>
    </row>
    <row r="173" spans="1:11" x14ac:dyDescent="0.2">
      <c r="C173" s="18">
        <v>50243.23</v>
      </c>
      <c r="D173" s="18">
        <v>50243.23</v>
      </c>
      <c r="E173" s="20">
        <v>-3267.37</v>
      </c>
      <c r="F173" s="20">
        <v>-1366.1</v>
      </c>
      <c r="G173" s="18">
        <v>4575.08</v>
      </c>
      <c r="H173" s="18">
        <v>2673.78</v>
      </c>
      <c r="I173" s="18">
        <v>0.15</v>
      </c>
      <c r="J173" s="18">
        <v>1307.83</v>
      </c>
      <c r="K173" s="18">
        <v>48935.4</v>
      </c>
    </row>
    <row r="175" spans="1:11" x14ac:dyDescent="0.2">
      <c r="A175" s="12" t="s">
        <v>247</v>
      </c>
    </row>
    <row r="176" spans="1:11" x14ac:dyDescent="0.2">
      <c r="A176" s="2" t="s">
        <v>248</v>
      </c>
      <c r="B176" s="1" t="s">
        <v>249</v>
      </c>
      <c r="C176" s="14">
        <v>3022.89</v>
      </c>
      <c r="D176" s="14">
        <v>3022.89</v>
      </c>
      <c r="E176" s="19">
        <v>-145.38</v>
      </c>
      <c r="F176" s="14">
        <v>0</v>
      </c>
      <c r="G176" s="14">
        <v>224.85</v>
      </c>
      <c r="H176" s="14">
        <v>79.47</v>
      </c>
      <c r="I176" s="14">
        <v>0.02</v>
      </c>
      <c r="J176" s="14">
        <v>79.489999999999995</v>
      </c>
      <c r="K176" s="14">
        <v>2943.4</v>
      </c>
    </row>
    <row r="177" spans="1:11" x14ac:dyDescent="0.2">
      <c r="A177" s="2" t="s">
        <v>250</v>
      </c>
      <c r="B177" s="1" t="s">
        <v>251</v>
      </c>
      <c r="C177" s="14">
        <v>1002.17</v>
      </c>
      <c r="D177" s="14">
        <v>1002.17</v>
      </c>
      <c r="E177" s="19">
        <v>-200.74</v>
      </c>
      <c r="F177" s="19">
        <v>-147.57</v>
      </c>
      <c r="G177" s="14">
        <v>53.17</v>
      </c>
      <c r="H177" s="14">
        <v>0</v>
      </c>
      <c r="I177" s="19">
        <v>-0.06</v>
      </c>
      <c r="J177" s="14">
        <v>-147.63</v>
      </c>
      <c r="K177" s="14">
        <v>1149.8</v>
      </c>
    </row>
    <row r="178" spans="1:11" x14ac:dyDescent="0.2">
      <c r="A178" s="2" t="s">
        <v>252</v>
      </c>
      <c r="B178" s="1" t="s">
        <v>253</v>
      </c>
      <c r="C178" s="14">
        <v>2777.31</v>
      </c>
      <c r="D178" s="14">
        <v>2777.31</v>
      </c>
      <c r="E178" s="19">
        <v>-145.38</v>
      </c>
      <c r="F178" s="14">
        <v>0</v>
      </c>
      <c r="G178" s="14">
        <v>198.13</v>
      </c>
      <c r="H178" s="14">
        <v>52.76</v>
      </c>
      <c r="I178" s="19">
        <v>-0.05</v>
      </c>
      <c r="J178" s="14">
        <v>52.71</v>
      </c>
      <c r="K178" s="14">
        <v>2724.6</v>
      </c>
    </row>
    <row r="179" spans="1:11" x14ac:dyDescent="0.2">
      <c r="A179" s="2" t="s">
        <v>254</v>
      </c>
      <c r="B179" s="1" t="s">
        <v>255</v>
      </c>
      <c r="C179" s="14">
        <v>2506.75</v>
      </c>
      <c r="D179" s="14">
        <v>2506.75</v>
      </c>
      <c r="E179" s="19">
        <v>-160.30000000000001</v>
      </c>
      <c r="F179" s="14">
        <v>0</v>
      </c>
      <c r="G179" s="14">
        <v>168.69</v>
      </c>
      <c r="H179" s="14">
        <v>8.4</v>
      </c>
      <c r="I179" s="19">
        <v>-0.05</v>
      </c>
      <c r="J179" s="14">
        <v>8.35</v>
      </c>
      <c r="K179" s="14">
        <v>2498.4</v>
      </c>
    </row>
    <row r="180" spans="1:11" x14ac:dyDescent="0.2">
      <c r="A180" s="2" t="s">
        <v>256</v>
      </c>
      <c r="B180" s="1" t="s">
        <v>257</v>
      </c>
      <c r="C180" s="14">
        <v>1212.3599999999999</v>
      </c>
      <c r="D180" s="14">
        <v>1212.3599999999999</v>
      </c>
      <c r="E180" s="19">
        <v>-200.74</v>
      </c>
      <c r="F180" s="19">
        <v>-134.12</v>
      </c>
      <c r="G180" s="14">
        <v>66.62</v>
      </c>
      <c r="H180" s="14">
        <v>0</v>
      </c>
      <c r="I180" s="19">
        <v>-0.12</v>
      </c>
      <c r="J180" s="14">
        <v>-134.24</v>
      </c>
      <c r="K180" s="14">
        <v>1346.6</v>
      </c>
    </row>
    <row r="181" spans="1:11" x14ac:dyDescent="0.2">
      <c r="A181" s="2" t="s">
        <v>258</v>
      </c>
      <c r="B181" s="1" t="s">
        <v>259</v>
      </c>
      <c r="C181" s="14">
        <v>2506.75</v>
      </c>
      <c r="D181" s="14">
        <v>2506.75</v>
      </c>
      <c r="E181" s="19">
        <v>-160.30000000000001</v>
      </c>
      <c r="F181" s="14">
        <v>0</v>
      </c>
      <c r="G181" s="14">
        <v>168.69</v>
      </c>
      <c r="H181" s="14">
        <v>8.4</v>
      </c>
      <c r="I181" s="19">
        <v>-0.05</v>
      </c>
      <c r="J181" s="14">
        <v>8.35</v>
      </c>
      <c r="K181" s="14">
        <v>2498.4</v>
      </c>
    </row>
    <row r="182" spans="1:11" x14ac:dyDescent="0.2">
      <c r="A182" s="2" t="s">
        <v>260</v>
      </c>
      <c r="B182" s="1" t="s">
        <v>261</v>
      </c>
      <c r="C182" s="14">
        <v>2346.1799999999998</v>
      </c>
      <c r="D182" s="14">
        <v>2346.1799999999998</v>
      </c>
      <c r="E182" s="19">
        <v>-160.30000000000001</v>
      </c>
      <c r="F182" s="19">
        <v>-9.07</v>
      </c>
      <c r="G182" s="14">
        <v>151.22</v>
      </c>
      <c r="H182" s="14">
        <v>0</v>
      </c>
      <c r="I182" s="14">
        <v>0.05</v>
      </c>
      <c r="J182" s="14">
        <v>-9.02</v>
      </c>
      <c r="K182" s="14">
        <v>2355.1999999999998</v>
      </c>
    </row>
    <row r="183" spans="1:11" x14ac:dyDescent="0.2">
      <c r="A183" s="2" t="s">
        <v>262</v>
      </c>
      <c r="B183" s="1" t="s">
        <v>263</v>
      </c>
      <c r="C183" s="14">
        <v>3821.98</v>
      </c>
      <c r="D183" s="14">
        <v>3821.98</v>
      </c>
      <c r="E183" s="14">
        <v>0</v>
      </c>
      <c r="F183" s="14">
        <v>0</v>
      </c>
      <c r="G183" s="14">
        <v>320.55</v>
      </c>
      <c r="H183" s="14">
        <v>320.55</v>
      </c>
      <c r="I183" s="14">
        <v>0.03</v>
      </c>
      <c r="J183" s="14">
        <v>320.58</v>
      </c>
      <c r="K183" s="14">
        <v>3501.4</v>
      </c>
    </row>
    <row r="184" spans="1:11" x14ac:dyDescent="0.2">
      <c r="A184" s="2" t="s">
        <v>264</v>
      </c>
      <c r="B184" s="1" t="s">
        <v>265</v>
      </c>
      <c r="C184" s="14">
        <v>2855.2</v>
      </c>
      <c r="D184" s="14">
        <v>2855.2</v>
      </c>
      <c r="E184" s="19">
        <v>-145.38</v>
      </c>
      <c r="F184" s="14">
        <v>0</v>
      </c>
      <c r="G184" s="14">
        <v>206.61</v>
      </c>
      <c r="H184" s="14">
        <v>61.23</v>
      </c>
      <c r="I184" s="19">
        <v>-0.03</v>
      </c>
      <c r="J184" s="14">
        <v>61.2</v>
      </c>
      <c r="K184" s="14">
        <v>2794</v>
      </c>
    </row>
    <row r="185" spans="1:11" x14ac:dyDescent="0.2">
      <c r="A185" s="2" t="s">
        <v>266</v>
      </c>
      <c r="B185" s="1" t="s">
        <v>267</v>
      </c>
      <c r="C185" s="14">
        <v>2126.89</v>
      </c>
      <c r="D185" s="14">
        <v>2126.89</v>
      </c>
      <c r="E185" s="19">
        <v>-188.71</v>
      </c>
      <c r="F185" s="19">
        <v>-61.35</v>
      </c>
      <c r="G185" s="14">
        <v>127.37</v>
      </c>
      <c r="H185" s="14">
        <v>0</v>
      </c>
      <c r="I185" s="19">
        <v>-0.16</v>
      </c>
      <c r="J185" s="14">
        <v>-61.51</v>
      </c>
      <c r="K185" s="14">
        <v>2188.4</v>
      </c>
    </row>
    <row r="186" spans="1:11" x14ac:dyDescent="0.2">
      <c r="A186" s="2" t="s">
        <v>268</v>
      </c>
      <c r="B186" s="1" t="s">
        <v>269</v>
      </c>
      <c r="C186" s="14">
        <v>1694.27</v>
      </c>
      <c r="D186" s="14">
        <v>1694.27</v>
      </c>
      <c r="E186" s="19">
        <v>-200.63</v>
      </c>
      <c r="F186" s="19">
        <v>-103.17</v>
      </c>
      <c r="G186" s="14">
        <v>97.46</v>
      </c>
      <c r="H186" s="14">
        <v>0</v>
      </c>
      <c r="I186" s="14">
        <v>0.04</v>
      </c>
      <c r="J186" s="14">
        <v>-103.13</v>
      </c>
      <c r="K186" s="14">
        <v>1797.4</v>
      </c>
    </row>
    <row r="187" spans="1:11" s="7" customFormat="1" x14ac:dyDescent="0.2">
      <c r="A187" s="16" t="s">
        <v>36</v>
      </c>
      <c r="C187" s="7" t="s">
        <v>37</v>
      </c>
      <c r="D187" s="7" t="s">
        <v>37</v>
      </c>
      <c r="E187" s="7" t="s">
        <v>37</v>
      </c>
      <c r="F187" s="7" t="s">
        <v>37</v>
      </c>
      <c r="G187" s="7" t="s">
        <v>37</v>
      </c>
      <c r="H187" s="7" t="s">
        <v>37</v>
      </c>
      <c r="I187" s="7" t="s">
        <v>37</v>
      </c>
      <c r="J187" s="7" t="s">
        <v>37</v>
      </c>
      <c r="K187" s="7" t="s">
        <v>37</v>
      </c>
    </row>
    <row r="188" spans="1:11" x14ac:dyDescent="0.2">
      <c r="C188" s="18">
        <v>25872.75</v>
      </c>
      <c r="D188" s="18">
        <v>25872.75</v>
      </c>
      <c r="E188" s="20">
        <v>-1707.86</v>
      </c>
      <c r="F188" s="20">
        <v>-455.28</v>
      </c>
      <c r="G188" s="18">
        <v>1783.36</v>
      </c>
      <c r="H188" s="18">
        <v>530.80999999999995</v>
      </c>
      <c r="I188" s="20">
        <v>-0.38</v>
      </c>
      <c r="J188" s="18">
        <v>75.150000000000006</v>
      </c>
      <c r="K188" s="18">
        <v>25797.599999999999</v>
      </c>
    </row>
    <row r="190" spans="1:11" x14ac:dyDescent="0.2">
      <c r="A190" s="12" t="s">
        <v>270</v>
      </c>
    </row>
    <row r="191" spans="1:11" x14ac:dyDescent="0.2">
      <c r="A191" s="2" t="s">
        <v>271</v>
      </c>
      <c r="B191" s="1" t="s">
        <v>272</v>
      </c>
      <c r="C191" s="14">
        <v>3467.09</v>
      </c>
      <c r="D191" s="14">
        <v>3467.09</v>
      </c>
      <c r="E191" s="19">
        <v>-125.1</v>
      </c>
      <c r="F191" s="14">
        <v>0</v>
      </c>
      <c r="G191" s="14">
        <v>273.18</v>
      </c>
      <c r="H191" s="14">
        <v>148.08000000000001</v>
      </c>
      <c r="I191" s="14">
        <v>0.01</v>
      </c>
      <c r="J191" s="14">
        <v>148.09</v>
      </c>
      <c r="K191" s="14">
        <v>3319</v>
      </c>
    </row>
    <row r="192" spans="1:11" s="7" customFormat="1" x14ac:dyDescent="0.2">
      <c r="A192" s="16" t="s">
        <v>36</v>
      </c>
      <c r="C192" s="7" t="s">
        <v>37</v>
      </c>
      <c r="D192" s="7" t="s">
        <v>37</v>
      </c>
      <c r="E192" s="7" t="s">
        <v>37</v>
      </c>
      <c r="F192" s="7" t="s">
        <v>37</v>
      </c>
      <c r="G192" s="7" t="s">
        <v>37</v>
      </c>
      <c r="H192" s="7" t="s">
        <v>37</v>
      </c>
      <c r="I192" s="7" t="s">
        <v>37</v>
      </c>
      <c r="J192" s="7" t="s">
        <v>37</v>
      </c>
      <c r="K192" s="7" t="s">
        <v>37</v>
      </c>
    </row>
    <row r="193" spans="1:11" x14ac:dyDescent="0.2">
      <c r="C193" s="18">
        <v>3467.09</v>
      </c>
      <c r="D193" s="18">
        <v>3467.09</v>
      </c>
      <c r="E193" s="20">
        <v>-125.1</v>
      </c>
      <c r="F193" s="18">
        <v>0</v>
      </c>
      <c r="G193" s="18">
        <v>273.18</v>
      </c>
      <c r="H193" s="18">
        <v>148.08000000000001</v>
      </c>
      <c r="I193" s="18">
        <v>0.01</v>
      </c>
      <c r="J193" s="18">
        <v>148.09</v>
      </c>
      <c r="K193" s="18">
        <v>3319</v>
      </c>
    </row>
    <row r="195" spans="1:11" x14ac:dyDescent="0.2">
      <c r="A195" s="12" t="s">
        <v>273</v>
      </c>
    </row>
    <row r="196" spans="1:11" x14ac:dyDescent="0.2">
      <c r="A196" s="2" t="s">
        <v>274</v>
      </c>
      <c r="B196" s="1" t="s">
        <v>275</v>
      </c>
      <c r="C196" s="14">
        <v>2756.31</v>
      </c>
      <c r="D196" s="14">
        <v>2756.31</v>
      </c>
      <c r="E196" s="19">
        <v>-145.38</v>
      </c>
      <c r="F196" s="14">
        <v>0</v>
      </c>
      <c r="G196" s="14">
        <v>195.85</v>
      </c>
      <c r="H196" s="14">
        <v>50.47</v>
      </c>
      <c r="I196" s="14">
        <v>0.04</v>
      </c>
      <c r="J196" s="14">
        <v>50.51</v>
      </c>
      <c r="K196" s="14">
        <v>2705.8</v>
      </c>
    </row>
    <row r="197" spans="1:11" s="7" customFormat="1" x14ac:dyDescent="0.2">
      <c r="A197" s="16" t="s">
        <v>36</v>
      </c>
      <c r="C197" s="7" t="s">
        <v>37</v>
      </c>
      <c r="D197" s="7" t="s">
        <v>37</v>
      </c>
      <c r="E197" s="7" t="s">
        <v>37</v>
      </c>
      <c r="F197" s="7" t="s">
        <v>37</v>
      </c>
      <c r="G197" s="7" t="s">
        <v>37</v>
      </c>
      <c r="H197" s="7" t="s">
        <v>37</v>
      </c>
      <c r="I197" s="7" t="s">
        <v>37</v>
      </c>
      <c r="J197" s="7" t="s">
        <v>37</v>
      </c>
      <c r="K197" s="7" t="s">
        <v>37</v>
      </c>
    </row>
    <row r="198" spans="1:11" x14ac:dyDescent="0.2">
      <c r="C198" s="18">
        <v>2756.31</v>
      </c>
      <c r="D198" s="18">
        <v>2756.31</v>
      </c>
      <c r="E198" s="20">
        <v>-145.38</v>
      </c>
      <c r="F198" s="18">
        <v>0</v>
      </c>
      <c r="G198" s="18">
        <v>195.85</v>
      </c>
      <c r="H198" s="18">
        <v>50.47</v>
      </c>
      <c r="I198" s="18">
        <v>0.04</v>
      </c>
      <c r="J198" s="18">
        <v>50.51</v>
      </c>
      <c r="K198" s="18">
        <v>2705.8</v>
      </c>
    </row>
    <row r="200" spans="1:11" x14ac:dyDescent="0.2">
      <c r="A200" s="12" t="s">
        <v>276</v>
      </c>
    </row>
    <row r="201" spans="1:11" x14ac:dyDescent="0.2">
      <c r="A201" s="2" t="s">
        <v>277</v>
      </c>
      <c r="B201" s="1" t="s">
        <v>278</v>
      </c>
      <c r="C201" s="14">
        <v>2765.73</v>
      </c>
      <c r="D201" s="14">
        <v>2765.73</v>
      </c>
      <c r="E201" s="19">
        <v>-145.38</v>
      </c>
      <c r="F201" s="14">
        <v>0</v>
      </c>
      <c r="G201" s="14">
        <v>196.87</v>
      </c>
      <c r="H201" s="14">
        <v>51.5</v>
      </c>
      <c r="I201" s="14">
        <v>0.03</v>
      </c>
      <c r="J201" s="14">
        <v>51.53</v>
      </c>
      <c r="K201" s="14">
        <v>2714.2</v>
      </c>
    </row>
    <row r="202" spans="1:11" x14ac:dyDescent="0.2">
      <c r="A202" s="2" t="s">
        <v>279</v>
      </c>
      <c r="B202" s="1" t="s">
        <v>280</v>
      </c>
      <c r="C202" s="14">
        <v>2122.92</v>
      </c>
      <c r="D202" s="14">
        <v>2122.92</v>
      </c>
      <c r="E202" s="19">
        <v>-188.71</v>
      </c>
      <c r="F202" s="19">
        <v>-61.78</v>
      </c>
      <c r="G202" s="14">
        <v>126.93</v>
      </c>
      <c r="H202" s="14">
        <v>0</v>
      </c>
      <c r="I202" s="14">
        <v>0.1</v>
      </c>
      <c r="J202" s="14">
        <v>-61.68</v>
      </c>
      <c r="K202" s="14">
        <v>2184.6</v>
      </c>
    </row>
    <row r="203" spans="1:11" x14ac:dyDescent="0.2">
      <c r="A203" s="2" t="s">
        <v>281</v>
      </c>
      <c r="B203" s="1" t="s">
        <v>282</v>
      </c>
      <c r="C203" s="14">
        <v>810.5</v>
      </c>
      <c r="D203" s="14">
        <v>810.5</v>
      </c>
      <c r="E203" s="19">
        <v>-200.83</v>
      </c>
      <c r="F203" s="19">
        <v>-159.93</v>
      </c>
      <c r="G203" s="14">
        <v>40.9</v>
      </c>
      <c r="H203" s="14">
        <v>0</v>
      </c>
      <c r="I203" s="19">
        <v>-0.17</v>
      </c>
      <c r="J203" s="14">
        <v>-160.1</v>
      </c>
      <c r="K203" s="14">
        <v>970.6</v>
      </c>
    </row>
    <row r="204" spans="1:11" s="7" customFormat="1" x14ac:dyDescent="0.2">
      <c r="A204" s="16" t="s">
        <v>36</v>
      </c>
      <c r="C204" s="7" t="s">
        <v>37</v>
      </c>
      <c r="D204" s="7" t="s">
        <v>37</v>
      </c>
      <c r="E204" s="7" t="s">
        <v>37</v>
      </c>
      <c r="F204" s="7" t="s">
        <v>37</v>
      </c>
      <c r="G204" s="7" t="s">
        <v>37</v>
      </c>
      <c r="H204" s="7" t="s">
        <v>37</v>
      </c>
      <c r="I204" s="7" t="s">
        <v>37</v>
      </c>
      <c r="J204" s="7" t="s">
        <v>37</v>
      </c>
      <c r="K204" s="7" t="s">
        <v>37</v>
      </c>
    </row>
    <row r="205" spans="1:11" x14ac:dyDescent="0.2">
      <c r="C205" s="18">
        <v>5699.15</v>
      </c>
      <c r="D205" s="18">
        <v>5699.15</v>
      </c>
      <c r="E205" s="20">
        <v>-534.91999999999996</v>
      </c>
      <c r="F205" s="20">
        <v>-221.71</v>
      </c>
      <c r="G205" s="18">
        <v>364.7</v>
      </c>
      <c r="H205" s="18">
        <v>51.5</v>
      </c>
      <c r="I205" s="20">
        <v>-0.04</v>
      </c>
      <c r="J205" s="18">
        <v>-170.25</v>
      </c>
      <c r="K205" s="18">
        <v>5869.4</v>
      </c>
    </row>
    <row r="207" spans="1:11" s="7" customFormat="1" x14ac:dyDescent="0.2">
      <c r="A207" s="15"/>
      <c r="C207" s="7" t="s">
        <v>283</v>
      </c>
      <c r="D207" s="7" t="s">
        <v>283</v>
      </c>
      <c r="E207" s="7" t="s">
        <v>283</v>
      </c>
      <c r="F207" s="7" t="s">
        <v>283</v>
      </c>
      <c r="G207" s="7" t="s">
        <v>283</v>
      </c>
      <c r="H207" s="7" t="s">
        <v>283</v>
      </c>
      <c r="I207" s="7" t="s">
        <v>283</v>
      </c>
      <c r="J207" s="7" t="s">
        <v>283</v>
      </c>
      <c r="K207" s="7" t="s">
        <v>283</v>
      </c>
    </row>
    <row r="208" spans="1:11" x14ac:dyDescent="0.2">
      <c r="A208" s="16" t="s">
        <v>284</v>
      </c>
      <c r="B208" s="1" t="s">
        <v>285</v>
      </c>
      <c r="C208" s="18">
        <v>374558.8</v>
      </c>
      <c r="D208" s="18">
        <v>374558.8</v>
      </c>
      <c r="E208" s="20">
        <v>-15671.2</v>
      </c>
      <c r="F208" s="20">
        <v>-5407.06</v>
      </c>
      <c r="G208" s="18">
        <v>35598.92</v>
      </c>
      <c r="H208" s="18">
        <v>25334.69</v>
      </c>
      <c r="I208" s="20">
        <v>-0.43</v>
      </c>
      <c r="J208" s="18">
        <v>19927.2</v>
      </c>
      <c r="K208" s="18">
        <v>354631.6</v>
      </c>
    </row>
    <row r="210" spans="1:11" x14ac:dyDescent="0.2">
      <c r="C210" s="1" t="s">
        <v>285</v>
      </c>
      <c r="D210" s="1" t="s">
        <v>285</v>
      </c>
      <c r="E210" s="1" t="s">
        <v>285</v>
      </c>
      <c r="F210" s="1" t="s">
        <v>285</v>
      </c>
      <c r="G210" s="1" t="s">
        <v>285</v>
      </c>
      <c r="H210" s="1" t="s">
        <v>285</v>
      </c>
      <c r="I210" s="1" t="s">
        <v>285</v>
      </c>
      <c r="J210" s="1" t="s">
        <v>285</v>
      </c>
      <c r="K210" s="1" t="s">
        <v>285</v>
      </c>
    </row>
    <row r="211" spans="1:11" x14ac:dyDescent="0.2">
      <c r="A211" s="2" t="s">
        <v>285</v>
      </c>
      <c r="B211" s="1" t="s">
        <v>285</v>
      </c>
      <c r="C211" s="17"/>
      <c r="D211" s="17"/>
      <c r="E211" s="17"/>
      <c r="F211" s="17"/>
      <c r="G211" s="17"/>
      <c r="H211" s="17"/>
      <c r="I211" s="17"/>
      <c r="J211" s="17"/>
      <c r="K211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workbookViewId="0">
      <pane xSplit="1" ySplit="8" topLeftCell="B90" activePane="bottomRight" state="frozen"/>
      <selection pane="topRight" activeCell="B1" sqref="B1"/>
      <selection pane="bottomLeft" activeCell="A9" sqref="A9"/>
      <selection pane="bottomRight" activeCell="B119" sqref="B11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1" width="15.7109375" style="1" customWidth="1"/>
    <col min="12" max="16384" width="11.42578125" style="1"/>
  </cols>
  <sheetData>
    <row r="1" spans="1:11" ht="18" customHeight="1" x14ac:dyDescent="0.25">
      <c r="A1" s="3" t="s">
        <v>0</v>
      </c>
      <c r="B1" s="21" t="s">
        <v>285</v>
      </c>
      <c r="C1" s="22"/>
    </row>
    <row r="2" spans="1:11" ht="24.95" customHeight="1" x14ac:dyDescent="0.2">
      <c r="A2" s="4" t="s">
        <v>1</v>
      </c>
      <c r="B2" s="23" t="s">
        <v>303</v>
      </c>
      <c r="C2" s="24"/>
    </row>
    <row r="3" spans="1:11" ht="15.75" x14ac:dyDescent="0.25">
      <c r="B3" s="25" t="s">
        <v>3</v>
      </c>
      <c r="C3" s="22"/>
    </row>
    <row r="4" spans="1:11" ht="15" x14ac:dyDescent="0.25">
      <c r="B4" s="26" t="s">
        <v>313</v>
      </c>
      <c r="C4" s="22"/>
    </row>
    <row r="5" spans="1:11" x14ac:dyDescent="0.2">
      <c r="B5" s="6"/>
    </row>
    <row r="6" spans="1:11" x14ac:dyDescent="0.2">
      <c r="B6" s="6" t="s">
        <v>5</v>
      </c>
    </row>
    <row r="8" spans="1:11" s="5" customFormat="1" ht="23.25" thickBot="1" x14ac:dyDescent="0.25">
      <c r="A8" s="8" t="s">
        <v>6</v>
      </c>
      <c r="B8" s="9" t="s">
        <v>7</v>
      </c>
      <c r="C8" s="9" t="s">
        <v>8</v>
      </c>
      <c r="D8" s="10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1" t="s">
        <v>16</v>
      </c>
    </row>
    <row r="9" spans="1:11" ht="12" thickTop="1" x14ac:dyDescent="0.2"/>
    <row r="11" spans="1:11" x14ac:dyDescent="0.2">
      <c r="A11" s="13"/>
    </row>
    <row r="13" spans="1:11" x14ac:dyDescent="0.2">
      <c r="A13" s="12" t="s">
        <v>17</v>
      </c>
    </row>
    <row r="14" spans="1:11" x14ac:dyDescent="0.2">
      <c r="A14" s="2" t="s">
        <v>18</v>
      </c>
      <c r="B14" s="1" t="s">
        <v>19</v>
      </c>
      <c r="C14" s="14">
        <v>5969.05</v>
      </c>
      <c r="D14" s="14">
        <v>5969.05</v>
      </c>
      <c r="E14" s="14">
        <v>0</v>
      </c>
      <c r="F14" s="14">
        <v>0</v>
      </c>
      <c r="G14" s="14">
        <v>727.73</v>
      </c>
      <c r="H14" s="14">
        <v>727.73</v>
      </c>
      <c r="I14" s="19">
        <v>-0.08</v>
      </c>
      <c r="J14" s="14">
        <v>727.65</v>
      </c>
      <c r="K14" s="14">
        <v>5241.3999999999996</v>
      </c>
    </row>
    <row r="15" spans="1:11" x14ac:dyDescent="0.2">
      <c r="A15" s="2" t="s">
        <v>20</v>
      </c>
      <c r="B15" s="1" t="s">
        <v>21</v>
      </c>
      <c r="C15" s="14">
        <v>5969.05</v>
      </c>
      <c r="D15" s="14">
        <v>5969.05</v>
      </c>
      <c r="E15" s="14">
        <v>0</v>
      </c>
      <c r="F15" s="14">
        <v>0</v>
      </c>
      <c r="G15" s="14">
        <v>727.73</v>
      </c>
      <c r="H15" s="14">
        <v>727.73</v>
      </c>
      <c r="I15" s="19">
        <v>-0.08</v>
      </c>
      <c r="J15" s="14">
        <v>727.65</v>
      </c>
      <c r="K15" s="14">
        <v>5241.3999999999996</v>
      </c>
    </row>
    <row r="16" spans="1:11" x14ac:dyDescent="0.2">
      <c r="A16" s="2" t="s">
        <v>22</v>
      </c>
      <c r="B16" s="1" t="s">
        <v>23</v>
      </c>
      <c r="C16" s="14">
        <v>5969.05</v>
      </c>
      <c r="D16" s="14">
        <v>5969.05</v>
      </c>
      <c r="E16" s="14">
        <v>0</v>
      </c>
      <c r="F16" s="14">
        <v>0</v>
      </c>
      <c r="G16" s="14">
        <v>727.73</v>
      </c>
      <c r="H16" s="14">
        <v>727.73</v>
      </c>
      <c r="I16" s="19">
        <v>-0.08</v>
      </c>
      <c r="J16" s="14">
        <v>727.65</v>
      </c>
      <c r="K16" s="14">
        <v>5241.3999999999996</v>
      </c>
    </row>
    <row r="17" spans="1:11" x14ac:dyDescent="0.2">
      <c r="A17" s="2" t="s">
        <v>24</v>
      </c>
      <c r="B17" s="1" t="s">
        <v>25</v>
      </c>
      <c r="C17" s="14">
        <v>5969.05</v>
      </c>
      <c r="D17" s="14">
        <v>5969.05</v>
      </c>
      <c r="E17" s="14">
        <v>0</v>
      </c>
      <c r="F17" s="14">
        <v>0</v>
      </c>
      <c r="G17" s="14">
        <v>727.73</v>
      </c>
      <c r="H17" s="14">
        <v>727.73</v>
      </c>
      <c r="I17" s="19">
        <v>-0.08</v>
      </c>
      <c r="J17" s="14">
        <v>727.65</v>
      </c>
      <c r="K17" s="14">
        <v>5241.3999999999996</v>
      </c>
    </row>
    <row r="18" spans="1:11" x14ac:dyDescent="0.2">
      <c r="A18" s="2" t="s">
        <v>26</v>
      </c>
      <c r="B18" s="1" t="s">
        <v>27</v>
      </c>
      <c r="C18" s="14">
        <v>5969.05</v>
      </c>
      <c r="D18" s="14">
        <v>5969.05</v>
      </c>
      <c r="E18" s="14">
        <v>0</v>
      </c>
      <c r="F18" s="14">
        <v>0</v>
      </c>
      <c r="G18" s="14">
        <v>727.73</v>
      </c>
      <c r="H18" s="14">
        <v>727.73</v>
      </c>
      <c r="I18" s="19">
        <v>-0.08</v>
      </c>
      <c r="J18" s="14">
        <v>727.65</v>
      </c>
      <c r="K18" s="14">
        <v>5241.3999999999996</v>
      </c>
    </row>
    <row r="19" spans="1:11" x14ac:dyDescent="0.2">
      <c r="A19" s="2" t="s">
        <v>30</v>
      </c>
      <c r="B19" s="1" t="s">
        <v>31</v>
      </c>
      <c r="C19" s="14">
        <v>5969.05</v>
      </c>
      <c r="D19" s="14">
        <v>5969.05</v>
      </c>
      <c r="E19" s="14">
        <v>0</v>
      </c>
      <c r="F19" s="14">
        <v>0</v>
      </c>
      <c r="G19" s="14">
        <v>727.73</v>
      </c>
      <c r="H19" s="14">
        <v>727.73</v>
      </c>
      <c r="I19" s="19">
        <v>-0.08</v>
      </c>
      <c r="J19" s="14">
        <v>727.65</v>
      </c>
      <c r="K19" s="14">
        <v>5241.3999999999996</v>
      </c>
    </row>
    <row r="20" spans="1:11" x14ac:dyDescent="0.2">
      <c r="A20" s="2" t="s">
        <v>32</v>
      </c>
      <c r="B20" s="1" t="s">
        <v>33</v>
      </c>
      <c r="C20" s="14">
        <v>5969.05</v>
      </c>
      <c r="D20" s="14">
        <v>5969.05</v>
      </c>
      <c r="E20" s="14">
        <v>0</v>
      </c>
      <c r="F20" s="14">
        <v>0</v>
      </c>
      <c r="G20" s="14">
        <v>727.73</v>
      </c>
      <c r="H20" s="14">
        <v>727.73</v>
      </c>
      <c r="I20" s="19">
        <v>-0.08</v>
      </c>
      <c r="J20" s="14">
        <v>727.65</v>
      </c>
      <c r="K20" s="14">
        <v>5241.3999999999996</v>
      </c>
    </row>
    <row r="21" spans="1:11" x14ac:dyDescent="0.2">
      <c r="A21" s="2" t="s">
        <v>34</v>
      </c>
      <c r="B21" s="1" t="s">
        <v>35</v>
      </c>
      <c r="C21" s="14">
        <v>5969.05</v>
      </c>
      <c r="D21" s="14">
        <v>5969.05</v>
      </c>
      <c r="E21" s="14">
        <v>0</v>
      </c>
      <c r="F21" s="14">
        <v>0</v>
      </c>
      <c r="G21" s="14">
        <v>727.73</v>
      </c>
      <c r="H21" s="14">
        <v>727.73</v>
      </c>
      <c r="I21" s="19">
        <v>-0.08</v>
      </c>
      <c r="J21" s="14">
        <v>727.65</v>
      </c>
      <c r="K21" s="14">
        <v>5241.3999999999996</v>
      </c>
    </row>
    <row r="22" spans="1:11" s="7" customFormat="1" x14ac:dyDescent="0.2">
      <c r="A22" s="16" t="s">
        <v>36</v>
      </c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37</v>
      </c>
    </row>
    <row r="23" spans="1:11" x14ac:dyDescent="0.2">
      <c r="C23" s="18">
        <v>47752.4</v>
      </c>
      <c r="D23" s="18">
        <v>47752.4</v>
      </c>
      <c r="E23" s="18">
        <v>0</v>
      </c>
      <c r="F23" s="18">
        <v>0</v>
      </c>
      <c r="G23" s="18">
        <v>5821.84</v>
      </c>
      <c r="H23" s="18">
        <v>5821.84</v>
      </c>
      <c r="I23" s="20">
        <v>-0.64</v>
      </c>
      <c r="J23" s="18">
        <v>5821.2</v>
      </c>
      <c r="K23" s="18">
        <v>41931.199999999997</v>
      </c>
    </row>
    <row r="25" spans="1:11" x14ac:dyDescent="0.2">
      <c r="A25" s="12" t="s">
        <v>38</v>
      </c>
    </row>
    <row r="26" spans="1:11" x14ac:dyDescent="0.2">
      <c r="A26" s="2" t="s">
        <v>39</v>
      </c>
      <c r="B26" s="1" t="s">
        <v>40</v>
      </c>
      <c r="C26" s="14">
        <v>17216.03</v>
      </c>
      <c r="D26" s="14">
        <v>17216.03</v>
      </c>
      <c r="E26" s="14">
        <v>0</v>
      </c>
      <c r="F26" s="14">
        <v>0</v>
      </c>
      <c r="G26" s="14">
        <v>3349.46</v>
      </c>
      <c r="H26" s="14">
        <v>3349.46</v>
      </c>
      <c r="I26" s="19">
        <v>-0.03</v>
      </c>
      <c r="J26" s="14">
        <v>3349.43</v>
      </c>
      <c r="K26" s="14">
        <v>13866.6</v>
      </c>
    </row>
    <row r="27" spans="1:11" x14ac:dyDescent="0.2">
      <c r="A27" s="2" t="s">
        <v>41</v>
      </c>
      <c r="B27" s="1" t="s">
        <v>42</v>
      </c>
      <c r="C27" s="14">
        <v>4872.6099999999997</v>
      </c>
      <c r="D27" s="14">
        <v>4872.6099999999997</v>
      </c>
      <c r="E27" s="14">
        <v>0</v>
      </c>
      <c r="F27" s="14">
        <v>0</v>
      </c>
      <c r="G27" s="14">
        <v>500.71</v>
      </c>
      <c r="H27" s="14">
        <v>500.71</v>
      </c>
      <c r="I27" s="14">
        <v>0.1</v>
      </c>
      <c r="J27" s="14">
        <v>500.81</v>
      </c>
      <c r="K27" s="14">
        <v>4371.8</v>
      </c>
    </row>
    <row r="28" spans="1:11" x14ac:dyDescent="0.2">
      <c r="A28" s="2" t="s">
        <v>43</v>
      </c>
      <c r="B28" s="1" t="s">
        <v>44</v>
      </c>
      <c r="C28" s="14">
        <v>2126.89</v>
      </c>
      <c r="D28" s="14">
        <v>2126.89</v>
      </c>
      <c r="E28" s="19">
        <v>-188.71</v>
      </c>
      <c r="F28" s="19">
        <v>-61.35</v>
      </c>
      <c r="G28" s="14">
        <v>127.37</v>
      </c>
      <c r="H28" s="14">
        <v>0</v>
      </c>
      <c r="I28" s="14">
        <v>0.04</v>
      </c>
      <c r="J28" s="14">
        <v>-61.31</v>
      </c>
      <c r="K28" s="14">
        <v>2188.1999999999998</v>
      </c>
    </row>
    <row r="29" spans="1:11" x14ac:dyDescent="0.2">
      <c r="A29" s="2" t="s">
        <v>45</v>
      </c>
      <c r="B29" s="1" t="s">
        <v>46</v>
      </c>
      <c r="C29" s="14">
        <v>5566.85</v>
      </c>
      <c r="D29" s="14">
        <v>5566.85</v>
      </c>
      <c r="E29" s="14">
        <v>0</v>
      </c>
      <c r="F29" s="14">
        <v>0</v>
      </c>
      <c r="G29" s="14">
        <v>641.82000000000005</v>
      </c>
      <c r="H29" s="14">
        <v>641.82000000000005</v>
      </c>
      <c r="I29" s="14">
        <v>0.03</v>
      </c>
      <c r="J29" s="14">
        <v>641.85</v>
      </c>
      <c r="K29" s="14">
        <v>4925</v>
      </c>
    </row>
    <row r="30" spans="1:11" x14ac:dyDescent="0.2">
      <c r="A30" s="2" t="s">
        <v>47</v>
      </c>
      <c r="B30" s="1" t="s">
        <v>301</v>
      </c>
      <c r="C30" s="14">
        <v>3307.5</v>
      </c>
      <c r="D30" s="14">
        <v>3307.5</v>
      </c>
      <c r="E30" s="19">
        <v>-125.1</v>
      </c>
      <c r="F30" s="14">
        <v>0</v>
      </c>
      <c r="G30" s="14">
        <v>255.82</v>
      </c>
      <c r="H30" s="14">
        <v>130.71</v>
      </c>
      <c r="I30" s="19">
        <v>-0.01</v>
      </c>
      <c r="J30" s="14">
        <v>130.69999999999999</v>
      </c>
      <c r="K30" s="14">
        <v>3176.8</v>
      </c>
    </row>
    <row r="31" spans="1:11" s="7" customFormat="1" x14ac:dyDescent="0.2">
      <c r="A31" s="16" t="s">
        <v>36</v>
      </c>
      <c r="C31" s="7" t="s">
        <v>37</v>
      </c>
      <c r="D31" s="7" t="s">
        <v>37</v>
      </c>
      <c r="E31" s="7" t="s">
        <v>37</v>
      </c>
      <c r="F31" s="7" t="s">
        <v>37</v>
      </c>
      <c r="G31" s="7" t="s">
        <v>37</v>
      </c>
      <c r="H31" s="7" t="s">
        <v>37</v>
      </c>
      <c r="I31" s="7" t="s">
        <v>37</v>
      </c>
      <c r="J31" s="7" t="s">
        <v>37</v>
      </c>
      <c r="K31" s="7" t="s">
        <v>37</v>
      </c>
    </row>
    <row r="32" spans="1:11" x14ac:dyDescent="0.2">
      <c r="C32" s="18">
        <v>33089.879999999997</v>
      </c>
      <c r="D32" s="18">
        <v>33089.879999999997</v>
      </c>
      <c r="E32" s="20">
        <v>-313.81</v>
      </c>
      <c r="F32" s="20">
        <v>-61.35</v>
      </c>
      <c r="G32" s="18">
        <v>4875.18</v>
      </c>
      <c r="H32" s="18">
        <v>4622.7</v>
      </c>
      <c r="I32" s="18">
        <v>0.13</v>
      </c>
      <c r="J32" s="18">
        <v>4561.4799999999996</v>
      </c>
      <c r="K32" s="18">
        <v>28528.400000000001</v>
      </c>
    </row>
    <row r="34" spans="1:11" x14ac:dyDescent="0.2">
      <c r="A34" s="12" t="s">
        <v>49</v>
      </c>
    </row>
    <row r="35" spans="1:11" x14ac:dyDescent="0.2">
      <c r="A35" s="2" t="s">
        <v>52</v>
      </c>
      <c r="B35" s="1" t="s">
        <v>53</v>
      </c>
      <c r="C35" s="14">
        <v>9294.74</v>
      </c>
      <c r="D35" s="14">
        <v>9294.74</v>
      </c>
      <c r="E35" s="14">
        <v>0</v>
      </c>
      <c r="F35" s="14">
        <v>0</v>
      </c>
      <c r="G35" s="14">
        <v>1438.09</v>
      </c>
      <c r="H35" s="14">
        <v>1438.09</v>
      </c>
      <c r="I35" s="14">
        <v>0.05</v>
      </c>
      <c r="J35" s="14">
        <v>1438.14</v>
      </c>
      <c r="K35" s="14">
        <v>7856.6</v>
      </c>
    </row>
    <row r="36" spans="1:11" s="7" customFormat="1" x14ac:dyDescent="0.2">
      <c r="A36" s="16" t="s">
        <v>36</v>
      </c>
      <c r="C36" s="7" t="s">
        <v>37</v>
      </c>
      <c r="D36" s="7" t="s">
        <v>37</v>
      </c>
      <c r="E36" s="7" t="s">
        <v>37</v>
      </c>
      <c r="F36" s="7" t="s">
        <v>37</v>
      </c>
      <c r="G36" s="7" t="s">
        <v>37</v>
      </c>
      <c r="H36" s="7" t="s">
        <v>37</v>
      </c>
      <c r="I36" s="7" t="s">
        <v>37</v>
      </c>
      <c r="J36" s="7" t="s">
        <v>37</v>
      </c>
      <c r="K36" s="7" t="s">
        <v>37</v>
      </c>
    </row>
    <row r="37" spans="1:11" x14ac:dyDescent="0.2">
      <c r="C37" s="18">
        <v>9294.74</v>
      </c>
      <c r="D37" s="18">
        <v>9294.74</v>
      </c>
      <c r="E37" s="18">
        <v>0</v>
      </c>
      <c r="F37" s="18">
        <v>0</v>
      </c>
      <c r="G37" s="18">
        <v>1438.09</v>
      </c>
      <c r="H37" s="18">
        <v>1438.09</v>
      </c>
      <c r="I37" s="18">
        <v>0.05</v>
      </c>
      <c r="J37" s="18">
        <v>1438.14</v>
      </c>
      <c r="K37" s="18">
        <v>7856.6</v>
      </c>
    </row>
    <row r="39" spans="1:11" x14ac:dyDescent="0.2">
      <c r="A39" s="12" t="s">
        <v>54</v>
      </c>
    </row>
    <row r="40" spans="1:11" x14ac:dyDescent="0.2">
      <c r="A40" s="2" t="s">
        <v>55</v>
      </c>
      <c r="B40" s="1" t="s">
        <v>56</v>
      </c>
      <c r="C40" s="14">
        <v>7331.9</v>
      </c>
      <c r="D40" s="14">
        <v>7331.9</v>
      </c>
      <c r="E40" s="14">
        <v>0</v>
      </c>
      <c r="F40" s="14">
        <v>0</v>
      </c>
      <c r="G40" s="14">
        <v>1018.83</v>
      </c>
      <c r="H40" s="14">
        <v>1018.83</v>
      </c>
      <c r="I40" s="14">
        <v>7.0000000000000007E-2</v>
      </c>
      <c r="J40" s="14">
        <v>1018.9</v>
      </c>
      <c r="K40" s="14">
        <v>6313</v>
      </c>
    </row>
    <row r="41" spans="1:11" x14ac:dyDescent="0.2">
      <c r="A41" s="2" t="s">
        <v>59</v>
      </c>
      <c r="B41" s="1" t="s">
        <v>60</v>
      </c>
      <c r="C41" s="14">
        <v>2238.35</v>
      </c>
      <c r="D41" s="14">
        <v>2238.35</v>
      </c>
      <c r="E41" s="19">
        <v>-174.78</v>
      </c>
      <c r="F41" s="19">
        <v>-35.29</v>
      </c>
      <c r="G41" s="14">
        <v>139.49</v>
      </c>
      <c r="H41" s="14">
        <v>0</v>
      </c>
      <c r="I41" s="14">
        <v>0.04</v>
      </c>
      <c r="J41" s="14">
        <v>-35.25</v>
      </c>
      <c r="K41" s="14">
        <v>2273.6</v>
      </c>
    </row>
    <row r="42" spans="1:11" x14ac:dyDescent="0.2">
      <c r="A42" s="2" t="s">
        <v>292</v>
      </c>
      <c r="B42" s="1" t="s">
        <v>300</v>
      </c>
      <c r="C42" s="14">
        <v>2120.5500000000002</v>
      </c>
      <c r="D42" s="14">
        <v>2120.5500000000002</v>
      </c>
      <c r="E42" s="19">
        <v>-188.71</v>
      </c>
      <c r="F42" s="19">
        <v>-62.04</v>
      </c>
      <c r="G42" s="14">
        <v>126.68</v>
      </c>
      <c r="H42" s="14">
        <v>0</v>
      </c>
      <c r="I42" s="19">
        <v>-0.01</v>
      </c>
      <c r="J42" s="14">
        <v>-62.05</v>
      </c>
      <c r="K42" s="14">
        <v>2182.6</v>
      </c>
    </row>
    <row r="43" spans="1:11" s="7" customFormat="1" x14ac:dyDescent="0.2">
      <c r="A43" s="16" t="s">
        <v>36</v>
      </c>
      <c r="C43" s="7" t="s">
        <v>37</v>
      </c>
      <c r="D43" s="7" t="s">
        <v>37</v>
      </c>
      <c r="E43" s="7" t="s">
        <v>37</v>
      </c>
      <c r="F43" s="7" t="s">
        <v>37</v>
      </c>
      <c r="G43" s="7" t="s">
        <v>37</v>
      </c>
      <c r="H43" s="7" t="s">
        <v>37</v>
      </c>
      <c r="I43" s="7" t="s">
        <v>37</v>
      </c>
      <c r="J43" s="7" t="s">
        <v>37</v>
      </c>
      <c r="K43" s="7" t="s">
        <v>37</v>
      </c>
    </row>
    <row r="44" spans="1:11" x14ac:dyDescent="0.2">
      <c r="C44" s="18">
        <v>11690.8</v>
      </c>
      <c r="D44" s="18">
        <v>11690.8</v>
      </c>
      <c r="E44" s="20">
        <v>-363.49</v>
      </c>
      <c r="F44" s="20">
        <v>-97.33</v>
      </c>
      <c r="G44" s="18">
        <v>1285</v>
      </c>
      <c r="H44" s="18">
        <v>1018.83</v>
      </c>
      <c r="I44" s="18">
        <v>0.1</v>
      </c>
      <c r="J44" s="18">
        <v>921.6</v>
      </c>
      <c r="K44" s="18">
        <v>10769.2</v>
      </c>
    </row>
    <row r="46" spans="1:11" x14ac:dyDescent="0.2">
      <c r="A46" s="12" t="s">
        <v>61</v>
      </c>
    </row>
    <row r="47" spans="1:11" x14ac:dyDescent="0.2">
      <c r="A47" s="2" t="s">
        <v>62</v>
      </c>
      <c r="B47" s="1" t="s">
        <v>63</v>
      </c>
      <c r="C47" s="14">
        <v>2468.7199999999998</v>
      </c>
      <c r="D47" s="14">
        <v>2468.7199999999998</v>
      </c>
      <c r="E47" s="19">
        <v>-160.30000000000001</v>
      </c>
      <c r="F47" s="14">
        <v>0</v>
      </c>
      <c r="G47" s="14">
        <v>164.56</v>
      </c>
      <c r="H47" s="14">
        <v>4.26</v>
      </c>
      <c r="I47" s="19">
        <v>-0.14000000000000001</v>
      </c>
      <c r="J47" s="14">
        <v>4.12</v>
      </c>
      <c r="K47" s="14">
        <v>2464.6</v>
      </c>
    </row>
    <row r="48" spans="1:11" x14ac:dyDescent="0.2">
      <c r="A48" s="2" t="s">
        <v>64</v>
      </c>
      <c r="B48" s="1" t="s">
        <v>65</v>
      </c>
      <c r="C48" s="14">
        <v>3119.63</v>
      </c>
      <c r="D48" s="14">
        <v>3119.63</v>
      </c>
      <c r="E48" s="19">
        <v>-125.1</v>
      </c>
      <c r="F48" s="14">
        <v>0</v>
      </c>
      <c r="G48" s="14">
        <v>235.38</v>
      </c>
      <c r="H48" s="14">
        <v>110.27</v>
      </c>
      <c r="I48" s="19">
        <v>-0.04</v>
      </c>
      <c r="J48" s="14">
        <v>110.23</v>
      </c>
      <c r="K48" s="14">
        <v>3009.4</v>
      </c>
    </row>
    <row r="49" spans="1:11" x14ac:dyDescent="0.2">
      <c r="A49" s="2" t="s">
        <v>66</v>
      </c>
      <c r="B49" s="1" t="s">
        <v>67</v>
      </c>
      <c r="C49" s="14">
        <v>2851.4</v>
      </c>
      <c r="D49" s="14">
        <v>2851.4</v>
      </c>
      <c r="E49" s="19">
        <v>-145.38</v>
      </c>
      <c r="F49" s="14">
        <v>0</v>
      </c>
      <c r="G49" s="14">
        <v>206.19</v>
      </c>
      <c r="H49" s="14">
        <v>60.82</v>
      </c>
      <c r="I49" s="19">
        <v>-0.02</v>
      </c>
      <c r="J49" s="14">
        <v>60.8</v>
      </c>
      <c r="K49" s="14">
        <v>2790.6</v>
      </c>
    </row>
    <row r="50" spans="1:11" x14ac:dyDescent="0.2">
      <c r="A50" s="2" t="s">
        <v>68</v>
      </c>
      <c r="B50" s="1" t="s">
        <v>69</v>
      </c>
      <c r="C50" s="14">
        <v>3307.5</v>
      </c>
      <c r="D50" s="14">
        <v>3307.5</v>
      </c>
      <c r="E50" s="19">
        <v>-125.1</v>
      </c>
      <c r="F50" s="14">
        <v>0</v>
      </c>
      <c r="G50" s="14">
        <v>255.82</v>
      </c>
      <c r="H50" s="14">
        <v>130.71</v>
      </c>
      <c r="I50" s="19">
        <v>-0.01</v>
      </c>
      <c r="J50" s="14">
        <v>130.69999999999999</v>
      </c>
      <c r="K50" s="14">
        <v>3176.8</v>
      </c>
    </row>
    <row r="51" spans="1:11" x14ac:dyDescent="0.2">
      <c r="A51" s="2" t="s">
        <v>70</v>
      </c>
      <c r="B51" s="1" t="s">
        <v>71</v>
      </c>
      <c r="C51" s="14">
        <v>3016.77</v>
      </c>
      <c r="D51" s="14">
        <v>3016.77</v>
      </c>
      <c r="E51" s="19">
        <v>-145.38</v>
      </c>
      <c r="F51" s="14">
        <v>0</v>
      </c>
      <c r="G51" s="14">
        <v>224.18</v>
      </c>
      <c r="H51" s="14">
        <v>78.81</v>
      </c>
      <c r="I51" s="19">
        <v>-0.04</v>
      </c>
      <c r="J51" s="14">
        <v>78.77</v>
      </c>
      <c r="K51" s="14">
        <v>2938</v>
      </c>
    </row>
    <row r="52" spans="1:11" x14ac:dyDescent="0.2">
      <c r="A52" s="2" t="s">
        <v>72</v>
      </c>
      <c r="B52" s="1" t="s">
        <v>73</v>
      </c>
      <c r="C52" s="14">
        <v>3467.25</v>
      </c>
      <c r="D52" s="14">
        <v>3467.25</v>
      </c>
      <c r="E52" s="19">
        <v>-125.1</v>
      </c>
      <c r="F52" s="14">
        <v>0</v>
      </c>
      <c r="G52" s="14">
        <v>273.2</v>
      </c>
      <c r="H52" s="14">
        <v>148.1</v>
      </c>
      <c r="I52" s="19">
        <v>-0.05</v>
      </c>
      <c r="J52" s="14">
        <v>148.05000000000001</v>
      </c>
      <c r="K52" s="14">
        <v>3319.2</v>
      </c>
    </row>
    <row r="53" spans="1:11" x14ac:dyDescent="0.2">
      <c r="A53" s="2" t="s">
        <v>74</v>
      </c>
      <c r="B53" s="1" t="s">
        <v>75</v>
      </c>
      <c r="C53" s="14">
        <v>3730.53</v>
      </c>
      <c r="D53" s="14">
        <v>3730.53</v>
      </c>
      <c r="E53" s="14">
        <v>0</v>
      </c>
      <c r="F53" s="14">
        <v>0</v>
      </c>
      <c r="G53" s="14">
        <v>305.91000000000003</v>
      </c>
      <c r="H53" s="14">
        <v>305.91000000000003</v>
      </c>
      <c r="I53" s="14">
        <v>0.02</v>
      </c>
      <c r="J53" s="14">
        <v>305.93</v>
      </c>
      <c r="K53" s="14">
        <v>3424.6</v>
      </c>
    </row>
    <row r="54" spans="1:11" x14ac:dyDescent="0.2">
      <c r="A54" s="2" t="s">
        <v>76</v>
      </c>
      <c r="B54" s="1" t="s">
        <v>77</v>
      </c>
      <c r="C54" s="14">
        <v>3119.63</v>
      </c>
      <c r="D54" s="14">
        <v>3119.63</v>
      </c>
      <c r="E54" s="19">
        <v>-125.1</v>
      </c>
      <c r="F54" s="14">
        <v>0</v>
      </c>
      <c r="G54" s="14">
        <v>235.38</v>
      </c>
      <c r="H54" s="14">
        <v>110.27</v>
      </c>
      <c r="I54" s="19">
        <v>-0.04</v>
      </c>
      <c r="J54" s="14">
        <v>110.23</v>
      </c>
      <c r="K54" s="14">
        <v>3009.4</v>
      </c>
    </row>
    <row r="55" spans="1:11" x14ac:dyDescent="0.2">
      <c r="A55" s="2" t="s">
        <v>78</v>
      </c>
      <c r="B55" s="1" t="s">
        <v>79</v>
      </c>
      <c r="C55" s="14">
        <v>6320.47</v>
      </c>
      <c r="D55" s="14">
        <v>6320.47</v>
      </c>
      <c r="E55" s="14">
        <v>0</v>
      </c>
      <c r="F55" s="14">
        <v>0</v>
      </c>
      <c r="G55" s="14">
        <v>802.79</v>
      </c>
      <c r="H55" s="14">
        <v>802.79</v>
      </c>
      <c r="I55" s="14">
        <v>0.08</v>
      </c>
      <c r="J55" s="14">
        <v>802.87</v>
      </c>
      <c r="K55" s="14">
        <v>5517.6</v>
      </c>
    </row>
    <row r="56" spans="1:11" x14ac:dyDescent="0.2">
      <c r="A56" s="2" t="s">
        <v>80</v>
      </c>
      <c r="B56" s="1" t="s">
        <v>81</v>
      </c>
      <c r="C56" s="14">
        <v>3119.63</v>
      </c>
      <c r="D56" s="14">
        <v>3119.63</v>
      </c>
      <c r="E56" s="19">
        <v>-125.1</v>
      </c>
      <c r="F56" s="14">
        <v>0</v>
      </c>
      <c r="G56" s="14">
        <v>235.38</v>
      </c>
      <c r="H56" s="14">
        <v>110.27</v>
      </c>
      <c r="I56" s="19">
        <v>-0.04</v>
      </c>
      <c r="J56" s="14">
        <v>110.23</v>
      </c>
      <c r="K56" s="14">
        <v>3009.4</v>
      </c>
    </row>
    <row r="57" spans="1:11" x14ac:dyDescent="0.2">
      <c r="A57" s="2" t="s">
        <v>82</v>
      </c>
      <c r="B57" s="1" t="s">
        <v>83</v>
      </c>
      <c r="C57" s="14">
        <v>3467.25</v>
      </c>
      <c r="D57" s="14">
        <v>3467.25</v>
      </c>
      <c r="E57" s="19">
        <v>-125.1</v>
      </c>
      <c r="F57" s="14">
        <v>0</v>
      </c>
      <c r="G57" s="14">
        <v>273.2</v>
      </c>
      <c r="H57" s="14">
        <v>148.1</v>
      </c>
      <c r="I57" s="19">
        <v>-0.05</v>
      </c>
      <c r="J57" s="14">
        <v>148.05000000000001</v>
      </c>
      <c r="K57" s="14">
        <v>3319.2</v>
      </c>
    </row>
    <row r="58" spans="1:11" x14ac:dyDescent="0.2">
      <c r="A58" s="2" t="s">
        <v>84</v>
      </c>
      <c r="B58" s="1" t="s">
        <v>85</v>
      </c>
      <c r="C58" s="14">
        <v>3119.63</v>
      </c>
      <c r="D58" s="14">
        <v>3119.63</v>
      </c>
      <c r="E58" s="19">
        <v>-125.1</v>
      </c>
      <c r="F58" s="14">
        <v>0</v>
      </c>
      <c r="G58" s="14">
        <v>235.38</v>
      </c>
      <c r="H58" s="14">
        <v>110.27</v>
      </c>
      <c r="I58" s="19">
        <v>-0.04</v>
      </c>
      <c r="J58" s="14">
        <v>110.23</v>
      </c>
      <c r="K58" s="14">
        <v>3009.4</v>
      </c>
    </row>
    <row r="59" spans="1:11" s="7" customFormat="1" x14ac:dyDescent="0.2">
      <c r="A59" s="16" t="s">
        <v>36</v>
      </c>
      <c r="C59" s="7" t="s">
        <v>37</v>
      </c>
      <c r="D59" s="7" t="s">
        <v>37</v>
      </c>
      <c r="E59" s="7" t="s">
        <v>37</v>
      </c>
      <c r="F59" s="7" t="s">
        <v>37</v>
      </c>
      <c r="G59" s="7" t="s">
        <v>37</v>
      </c>
      <c r="H59" s="7" t="s">
        <v>37</v>
      </c>
      <c r="I59" s="7" t="s">
        <v>37</v>
      </c>
      <c r="J59" s="7" t="s">
        <v>37</v>
      </c>
      <c r="K59" s="7" t="s">
        <v>37</v>
      </c>
    </row>
    <row r="60" spans="1:11" x14ac:dyDescent="0.2">
      <c r="C60" s="18">
        <v>41108.410000000003</v>
      </c>
      <c r="D60" s="18">
        <v>41108.410000000003</v>
      </c>
      <c r="E60" s="20">
        <v>-1326.76</v>
      </c>
      <c r="F60" s="18">
        <v>0</v>
      </c>
      <c r="G60" s="18">
        <v>3447.37</v>
      </c>
      <c r="H60" s="18">
        <v>2120.58</v>
      </c>
      <c r="I60" s="20">
        <v>-0.37</v>
      </c>
      <c r="J60" s="18">
        <v>2120.21</v>
      </c>
      <c r="K60" s="18">
        <v>38988.199999999997</v>
      </c>
    </row>
    <row r="62" spans="1:11" x14ac:dyDescent="0.2">
      <c r="A62" s="12" t="s">
        <v>86</v>
      </c>
    </row>
    <row r="63" spans="1:11" x14ac:dyDescent="0.2">
      <c r="A63" s="2" t="s">
        <v>87</v>
      </c>
      <c r="B63" s="1" t="s">
        <v>88</v>
      </c>
      <c r="C63" s="14">
        <v>847.38</v>
      </c>
      <c r="D63" s="14">
        <v>847.38</v>
      </c>
      <c r="E63" s="19">
        <v>-200.83</v>
      </c>
      <c r="F63" s="19">
        <v>-157.57</v>
      </c>
      <c r="G63" s="14">
        <v>43.26</v>
      </c>
      <c r="H63" s="14">
        <v>0</v>
      </c>
      <c r="I63" s="19">
        <v>-0.05</v>
      </c>
      <c r="J63" s="14">
        <v>-157.62</v>
      </c>
      <c r="K63" s="14">
        <v>1005</v>
      </c>
    </row>
    <row r="64" spans="1:11" x14ac:dyDescent="0.2">
      <c r="A64" s="2" t="s">
        <v>89</v>
      </c>
      <c r="B64" s="1" t="s">
        <v>90</v>
      </c>
      <c r="C64" s="14">
        <v>2851.4</v>
      </c>
      <c r="D64" s="14">
        <v>2851.4</v>
      </c>
      <c r="E64" s="19">
        <v>-145.38</v>
      </c>
      <c r="F64" s="14">
        <v>0</v>
      </c>
      <c r="G64" s="14">
        <v>206.19</v>
      </c>
      <c r="H64" s="14">
        <v>60.82</v>
      </c>
      <c r="I64" s="19">
        <v>-0.02</v>
      </c>
      <c r="J64" s="14">
        <v>60.8</v>
      </c>
      <c r="K64" s="14">
        <v>2790.6</v>
      </c>
    </row>
    <row r="65" spans="1:11" x14ac:dyDescent="0.2">
      <c r="A65" s="2" t="s">
        <v>91</v>
      </c>
      <c r="B65" s="1" t="s">
        <v>92</v>
      </c>
      <c r="C65" s="14">
        <v>1529.22</v>
      </c>
      <c r="D65" s="14">
        <v>1529.22</v>
      </c>
      <c r="E65" s="19">
        <v>-200.63</v>
      </c>
      <c r="F65" s="19">
        <v>-113.73</v>
      </c>
      <c r="G65" s="14">
        <v>86.9</v>
      </c>
      <c r="H65" s="14">
        <v>0</v>
      </c>
      <c r="I65" s="14">
        <v>0.15</v>
      </c>
      <c r="J65" s="14">
        <v>-113.58</v>
      </c>
      <c r="K65" s="14">
        <v>1642.8</v>
      </c>
    </row>
    <row r="66" spans="1:11" x14ac:dyDescent="0.2">
      <c r="A66" s="2" t="s">
        <v>93</v>
      </c>
      <c r="B66" s="1" t="s">
        <v>94</v>
      </c>
      <c r="C66" s="14">
        <v>1227.74</v>
      </c>
      <c r="D66" s="14">
        <v>1227.74</v>
      </c>
      <c r="E66" s="19">
        <v>-200.74</v>
      </c>
      <c r="F66" s="19">
        <v>-133.13</v>
      </c>
      <c r="G66" s="14">
        <v>67.61</v>
      </c>
      <c r="H66" s="14">
        <v>0</v>
      </c>
      <c r="I66" s="19">
        <v>-0.13</v>
      </c>
      <c r="J66" s="14">
        <v>-133.26</v>
      </c>
      <c r="K66" s="14">
        <v>1361</v>
      </c>
    </row>
    <row r="67" spans="1:11" x14ac:dyDescent="0.2">
      <c r="A67" s="2" t="s">
        <v>95</v>
      </c>
      <c r="B67" s="1" t="s">
        <v>96</v>
      </c>
      <c r="C67" s="14">
        <v>1227.74</v>
      </c>
      <c r="D67" s="14">
        <v>1227.74</v>
      </c>
      <c r="E67" s="19">
        <v>-200.74</v>
      </c>
      <c r="F67" s="19">
        <v>-133.13</v>
      </c>
      <c r="G67" s="14">
        <v>67.61</v>
      </c>
      <c r="H67" s="14">
        <v>0</v>
      </c>
      <c r="I67" s="19">
        <v>-0.13</v>
      </c>
      <c r="J67" s="14">
        <v>-133.26</v>
      </c>
      <c r="K67" s="14">
        <v>1361</v>
      </c>
    </row>
    <row r="68" spans="1:11" x14ac:dyDescent="0.2">
      <c r="A68" s="2" t="s">
        <v>97</v>
      </c>
      <c r="B68" s="1" t="s">
        <v>98</v>
      </c>
      <c r="C68" s="14">
        <v>777.1</v>
      </c>
      <c r="D68" s="14">
        <v>777.1</v>
      </c>
      <c r="E68" s="19">
        <v>-200.83</v>
      </c>
      <c r="F68" s="19">
        <v>-162.07</v>
      </c>
      <c r="G68" s="14">
        <v>38.770000000000003</v>
      </c>
      <c r="H68" s="14">
        <v>0</v>
      </c>
      <c r="I68" s="19">
        <v>-0.03</v>
      </c>
      <c r="J68" s="14">
        <v>-162.1</v>
      </c>
      <c r="K68" s="14">
        <v>939.2</v>
      </c>
    </row>
    <row r="69" spans="1:11" x14ac:dyDescent="0.2">
      <c r="A69" s="2" t="s">
        <v>99</v>
      </c>
      <c r="B69" s="1" t="s">
        <v>100</v>
      </c>
      <c r="C69" s="14">
        <v>1754.13</v>
      </c>
      <c r="D69" s="14">
        <v>1754.13</v>
      </c>
      <c r="E69" s="19">
        <v>-188.71</v>
      </c>
      <c r="F69" s="19">
        <v>-87.42</v>
      </c>
      <c r="G69" s="14">
        <v>101.3</v>
      </c>
      <c r="H69" s="14">
        <v>0</v>
      </c>
      <c r="I69" s="14">
        <v>0.15</v>
      </c>
      <c r="J69" s="14">
        <v>-87.27</v>
      </c>
      <c r="K69" s="14">
        <v>1841.4</v>
      </c>
    </row>
    <row r="70" spans="1:11" x14ac:dyDescent="0.2">
      <c r="A70" s="2" t="s">
        <v>101</v>
      </c>
      <c r="B70" s="1" t="s">
        <v>102</v>
      </c>
      <c r="C70" s="14">
        <v>3466.26</v>
      </c>
      <c r="D70" s="14">
        <v>3466.26</v>
      </c>
      <c r="E70" s="19">
        <v>-125.1</v>
      </c>
      <c r="F70" s="14">
        <v>0</v>
      </c>
      <c r="G70" s="14">
        <v>273.08999999999997</v>
      </c>
      <c r="H70" s="14">
        <v>147.99</v>
      </c>
      <c r="I70" s="14">
        <v>7.0000000000000007E-2</v>
      </c>
      <c r="J70" s="14">
        <v>148.06</v>
      </c>
      <c r="K70" s="14">
        <v>3318.2</v>
      </c>
    </row>
    <row r="71" spans="1:11" x14ac:dyDescent="0.2">
      <c r="A71" s="2" t="s">
        <v>103</v>
      </c>
      <c r="B71" s="1" t="s">
        <v>104</v>
      </c>
      <c r="C71" s="14">
        <v>847.38</v>
      </c>
      <c r="D71" s="14">
        <v>847.38</v>
      </c>
      <c r="E71" s="19">
        <v>-200.83</v>
      </c>
      <c r="F71" s="19">
        <v>-157.57</v>
      </c>
      <c r="G71" s="14">
        <v>43.26</v>
      </c>
      <c r="H71" s="14">
        <v>0</v>
      </c>
      <c r="I71" s="19">
        <v>-0.05</v>
      </c>
      <c r="J71" s="14">
        <v>-157.62</v>
      </c>
      <c r="K71" s="14">
        <v>1005</v>
      </c>
    </row>
    <row r="72" spans="1:11" x14ac:dyDescent="0.2">
      <c r="A72" s="2" t="s">
        <v>105</v>
      </c>
      <c r="B72" s="1" t="s">
        <v>106</v>
      </c>
      <c r="C72" s="14">
        <v>2120.6</v>
      </c>
      <c r="D72" s="14">
        <v>2120.6</v>
      </c>
      <c r="E72" s="19">
        <v>-188.71</v>
      </c>
      <c r="F72" s="19">
        <v>-62.03</v>
      </c>
      <c r="G72" s="14">
        <v>126.68</v>
      </c>
      <c r="H72" s="14">
        <v>0</v>
      </c>
      <c r="I72" s="14">
        <v>0.03</v>
      </c>
      <c r="J72" s="14">
        <v>-62</v>
      </c>
      <c r="K72" s="14">
        <v>2182.6</v>
      </c>
    </row>
    <row r="73" spans="1:11" s="7" customFormat="1" x14ac:dyDescent="0.2">
      <c r="A73" s="16" t="s">
        <v>36</v>
      </c>
      <c r="C73" s="7" t="s">
        <v>37</v>
      </c>
      <c r="D73" s="7" t="s">
        <v>37</v>
      </c>
      <c r="E73" s="7" t="s">
        <v>37</v>
      </c>
      <c r="F73" s="7" t="s">
        <v>37</v>
      </c>
      <c r="G73" s="7" t="s">
        <v>37</v>
      </c>
      <c r="H73" s="7" t="s">
        <v>37</v>
      </c>
      <c r="I73" s="7" t="s">
        <v>37</v>
      </c>
      <c r="J73" s="7" t="s">
        <v>37</v>
      </c>
      <c r="K73" s="7" t="s">
        <v>37</v>
      </c>
    </row>
    <row r="74" spans="1:11" x14ac:dyDescent="0.2">
      <c r="C74" s="18">
        <v>16648.95</v>
      </c>
      <c r="D74" s="18">
        <v>16648.95</v>
      </c>
      <c r="E74" s="20">
        <v>-1852.5</v>
      </c>
      <c r="F74" s="20">
        <v>-1006.65</v>
      </c>
      <c r="G74" s="18">
        <v>1054.67</v>
      </c>
      <c r="H74" s="18">
        <v>208.81</v>
      </c>
      <c r="I74" s="20">
        <v>-0.01</v>
      </c>
      <c r="J74" s="18">
        <v>-797.85</v>
      </c>
      <c r="K74" s="18">
        <v>17446.8</v>
      </c>
    </row>
    <row r="76" spans="1:11" x14ac:dyDescent="0.2">
      <c r="A76" s="12" t="s">
        <v>109</v>
      </c>
    </row>
    <row r="77" spans="1:11" x14ac:dyDescent="0.2">
      <c r="A77" s="2" t="s">
        <v>110</v>
      </c>
      <c r="B77" s="1" t="s">
        <v>111</v>
      </c>
      <c r="C77" s="14">
        <v>2766.72</v>
      </c>
      <c r="D77" s="14">
        <v>2766.72</v>
      </c>
      <c r="E77" s="19">
        <v>-145.38</v>
      </c>
      <c r="F77" s="14">
        <v>0</v>
      </c>
      <c r="G77" s="14">
        <v>196.98</v>
      </c>
      <c r="H77" s="14">
        <v>51.6</v>
      </c>
      <c r="I77" s="19">
        <v>-0.08</v>
      </c>
      <c r="J77" s="14">
        <v>51.52</v>
      </c>
      <c r="K77" s="14">
        <v>2715.2</v>
      </c>
    </row>
    <row r="78" spans="1:11" x14ac:dyDescent="0.2">
      <c r="A78" s="2" t="s">
        <v>112</v>
      </c>
      <c r="B78" s="1" t="s">
        <v>113</v>
      </c>
      <c r="C78" s="14">
        <v>1453.65</v>
      </c>
      <c r="D78" s="14">
        <v>1453.65</v>
      </c>
      <c r="E78" s="19">
        <v>-200.63</v>
      </c>
      <c r="F78" s="19">
        <v>-118.57</v>
      </c>
      <c r="G78" s="14">
        <v>82.07</v>
      </c>
      <c r="H78" s="14">
        <v>0</v>
      </c>
      <c r="I78" s="14">
        <v>0.02</v>
      </c>
      <c r="J78" s="14">
        <v>-118.55</v>
      </c>
      <c r="K78" s="14">
        <v>1572.2</v>
      </c>
    </row>
    <row r="79" spans="1:11" x14ac:dyDescent="0.2">
      <c r="A79" s="2" t="s">
        <v>114</v>
      </c>
      <c r="B79" s="1" t="s">
        <v>115</v>
      </c>
      <c r="C79" s="14">
        <v>3119.63</v>
      </c>
      <c r="D79" s="14">
        <v>3119.63</v>
      </c>
      <c r="E79" s="19">
        <v>-125.1</v>
      </c>
      <c r="F79" s="14">
        <v>0</v>
      </c>
      <c r="G79" s="14">
        <v>235.38</v>
      </c>
      <c r="H79" s="14">
        <v>110.27</v>
      </c>
      <c r="I79" s="19">
        <v>-0.04</v>
      </c>
      <c r="J79" s="14">
        <v>110.23</v>
      </c>
      <c r="K79" s="14">
        <v>3009.4</v>
      </c>
    </row>
    <row r="80" spans="1:11" x14ac:dyDescent="0.2">
      <c r="A80" s="2" t="s">
        <v>116</v>
      </c>
      <c r="B80" s="1" t="s">
        <v>117</v>
      </c>
      <c r="C80" s="14">
        <v>1002.34</v>
      </c>
      <c r="D80" s="14">
        <v>1002.34</v>
      </c>
      <c r="E80" s="19">
        <v>-200.74</v>
      </c>
      <c r="F80" s="19">
        <v>-147.56</v>
      </c>
      <c r="G80" s="14">
        <v>53.18</v>
      </c>
      <c r="H80" s="14">
        <v>0</v>
      </c>
      <c r="I80" s="19">
        <v>-0.1</v>
      </c>
      <c r="J80" s="14">
        <v>-147.66</v>
      </c>
      <c r="K80" s="14">
        <v>1150</v>
      </c>
    </row>
    <row r="81" spans="1:11" x14ac:dyDescent="0.2">
      <c r="A81" s="2" t="s">
        <v>118</v>
      </c>
      <c r="B81" s="1" t="s">
        <v>119</v>
      </c>
      <c r="C81" s="14">
        <v>2756.31</v>
      </c>
      <c r="D81" s="14">
        <v>2756.31</v>
      </c>
      <c r="E81" s="19">
        <v>-145.38</v>
      </c>
      <c r="F81" s="14">
        <v>0</v>
      </c>
      <c r="G81" s="14">
        <v>195.85</v>
      </c>
      <c r="H81" s="14">
        <v>50.47</v>
      </c>
      <c r="I81" s="14">
        <v>0.04</v>
      </c>
      <c r="J81" s="14">
        <v>50.51</v>
      </c>
      <c r="K81" s="14">
        <v>2705.8</v>
      </c>
    </row>
    <row r="82" spans="1:11" s="7" customFormat="1" x14ac:dyDescent="0.2">
      <c r="A82" s="16" t="s">
        <v>36</v>
      </c>
      <c r="C82" s="7" t="s">
        <v>37</v>
      </c>
      <c r="D82" s="7" t="s">
        <v>37</v>
      </c>
      <c r="E82" s="7" t="s">
        <v>37</v>
      </c>
      <c r="F82" s="7" t="s">
        <v>37</v>
      </c>
      <c r="G82" s="7" t="s">
        <v>37</v>
      </c>
      <c r="H82" s="7" t="s">
        <v>37</v>
      </c>
      <c r="I82" s="7" t="s">
        <v>37</v>
      </c>
      <c r="J82" s="7" t="s">
        <v>37</v>
      </c>
      <c r="K82" s="7" t="s">
        <v>37</v>
      </c>
    </row>
    <row r="83" spans="1:11" x14ac:dyDescent="0.2">
      <c r="C83" s="18">
        <v>11098.65</v>
      </c>
      <c r="D83" s="18">
        <v>11098.65</v>
      </c>
      <c r="E83" s="20">
        <v>-817.23</v>
      </c>
      <c r="F83" s="20">
        <v>-266.13</v>
      </c>
      <c r="G83" s="18">
        <v>763.46</v>
      </c>
      <c r="H83" s="18">
        <v>212.34</v>
      </c>
      <c r="I83" s="20">
        <v>-0.16</v>
      </c>
      <c r="J83" s="18">
        <v>-53.95</v>
      </c>
      <c r="K83" s="18">
        <v>11152.6</v>
      </c>
    </row>
    <row r="85" spans="1:11" x14ac:dyDescent="0.2">
      <c r="A85" s="12" t="s">
        <v>120</v>
      </c>
    </row>
    <row r="86" spans="1:11" x14ac:dyDescent="0.2">
      <c r="A86" s="2" t="s">
        <v>121</v>
      </c>
      <c r="B86" s="1" t="s">
        <v>122</v>
      </c>
      <c r="C86" s="14">
        <v>1980.03</v>
      </c>
      <c r="D86" s="14">
        <v>1980.03</v>
      </c>
      <c r="E86" s="19">
        <v>-188.71</v>
      </c>
      <c r="F86" s="19">
        <v>-72.959999999999994</v>
      </c>
      <c r="G86" s="14">
        <v>115.75</v>
      </c>
      <c r="H86" s="14">
        <v>0</v>
      </c>
      <c r="I86" s="19">
        <v>-0.01</v>
      </c>
      <c r="J86" s="14">
        <v>-72.97</v>
      </c>
      <c r="K86" s="14">
        <v>2053</v>
      </c>
    </row>
    <row r="87" spans="1:11" x14ac:dyDescent="0.2">
      <c r="A87" s="2" t="s">
        <v>307</v>
      </c>
      <c r="B87" s="1" t="s">
        <v>306</v>
      </c>
      <c r="C87" s="14">
        <v>2407.5</v>
      </c>
      <c r="D87" s="14">
        <v>2407.5</v>
      </c>
      <c r="E87" s="19">
        <v>-160.30000000000001</v>
      </c>
      <c r="F87" s="19">
        <v>-2.4</v>
      </c>
      <c r="G87" s="14">
        <v>157.9</v>
      </c>
      <c r="H87" s="14">
        <v>0</v>
      </c>
      <c r="I87" s="14">
        <v>0.1</v>
      </c>
      <c r="J87" s="14">
        <v>-2.2999999999999998</v>
      </c>
      <c r="K87" s="14">
        <v>2409.8000000000002</v>
      </c>
    </row>
    <row r="88" spans="1:11" s="7" customFormat="1" x14ac:dyDescent="0.2">
      <c r="A88" s="16" t="s">
        <v>36</v>
      </c>
      <c r="C88" s="7" t="s">
        <v>37</v>
      </c>
      <c r="D88" s="7" t="s">
        <v>37</v>
      </c>
      <c r="E88" s="7" t="s">
        <v>37</v>
      </c>
      <c r="F88" s="7" t="s">
        <v>37</v>
      </c>
      <c r="G88" s="7" t="s">
        <v>37</v>
      </c>
      <c r="H88" s="7" t="s">
        <v>37</v>
      </c>
      <c r="I88" s="7" t="s">
        <v>37</v>
      </c>
      <c r="J88" s="7" t="s">
        <v>37</v>
      </c>
      <c r="K88" s="7" t="s">
        <v>37</v>
      </c>
    </row>
    <row r="89" spans="1:11" x14ac:dyDescent="0.2">
      <c r="C89" s="18">
        <v>4387.53</v>
      </c>
      <c r="D89" s="18">
        <v>4387.53</v>
      </c>
      <c r="E89" s="20">
        <v>-349.01</v>
      </c>
      <c r="F89" s="20">
        <v>-75.36</v>
      </c>
      <c r="G89" s="18">
        <v>273.64999999999998</v>
      </c>
      <c r="H89" s="18">
        <v>0</v>
      </c>
      <c r="I89" s="18">
        <v>0.09</v>
      </c>
      <c r="J89" s="18">
        <v>-75.27</v>
      </c>
      <c r="K89" s="18">
        <v>4462.8</v>
      </c>
    </row>
    <row r="91" spans="1:11" x14ac:dyDescent="0.2">
      <c r="A91" s="12" t="s">
        <v>123</v>
      </c>
    </row>
    <row r="92" spans="1:11" x14ac:dyDescent="0.2">
      <c r="A92" s="2" t="s">
        <v>124</v>
      </c>
      <c r="B92" s="1" t="s">
        <v>125</v>
      </c>
      <c r="C92" s="14">
        <v>476.45</v>
      </c>
      <c r="D92" s="14">
        <v>476.45</v>
      </c>
      <c r="E92" s="19">
        <v>-200.83</v>
      </c>
      <c r="F92" s="19">
        <v>-181.31</v>
      </c>
      <c r="G92" s="14">
        <v>19.52</v>
      </c>
      <c r="H92" s="14">
        <v>0</v>
      </c>
      <c r="I92" s="19">
        <v>-0.04</v>
      </c>
      <c r="J92" s="14">
        <v>-181.35</v>
      </c>
      <c r="K92" s="14">
        <v>657.8</v>
      </c>
    </row>
    <row r="93" spans="1:11" x14ac:dyDescent="0.2">
      <c r="A93" s="2" t="s">
        <v>126</v>
      </c>
      <c r="B93" s="1" t="s">
        <v>127</v>
      </c>
      <c r="C93" s="14">
        <v>476.45</v>
      </c>
      <c r="D93" s="14">
        <v>476.45</v>
      </c>
      <c r="E93" s="19">
        <v>-200.83</v>
      </c>
      <c r="F93" s="19">
        <v>-181.31</v>
      </c>
      <c r="G93" s="14">
        <v>19.52</v>
      </c>
      <c r="H93" s="14">
        <v>0</v>
      </c>
      <c r="I93" s="19">
        <v>-0.04</v>
      </c>
      <c r="J93" s="14">
        <v>-181.35</v>
      </c>
      <c r="K93" s="14">
        <v>657.8</v>
      </c>
    </row>
    <row r="94" spans="1:11" x14ac:dyDescent="0.2">
      <c r="A94" s="2" t="s">
        <v>128</v>
      </c>
      <c r="B94" s="1" t="s">
        <v>129</v>
      </c>
      <c r="C94" s="14">
        <v>476.45</v>
      </c>
      <c r="D94" s="14">
        <v>476.45</v>
      </c>
      <c r="E94" s="19">
        <v>-200.83</v>
      </c>
      <c r="F94" s="19">
        <v>-181.31</v>
      </c>
      <c r="G94" s="14">
        <v>19.52</v>
      </c>
      <c r="H94" s="14">
        <v>0</v>
      </c>
      <c r="I94" s="19">
        <v>-0.04</v>
      </c>
      <c r="J94" s="14">
        <v>-181.35</v>
      </c>
      <c r="K94" s="14">
        <v>657.8</v>
      </c>
    </row>
    <row r="95" spans="1:11" x14ac:dyDescent="0.2">
      <c r="A95" s="2" t="s">
        <v>132</v>
      </c>
      <c r="B95" s="1" t="s">
        <v>133</v>
      </c>
      <c r="C95" s="14">
        <v>476.11</v>
      </c>
      <c r="D95" s="14">
        <v>476.11</v>
      </c>
      <c r="E95" s="19">
        <v>-200.83</v>
      </c>
      <c r="F95" s="19">
        <v>-181.33</v>
      </c>
      <c r="G95" s="14">
        <v>19.5</v>
      </c>
      <c r="H95" s="14">
        <v>0</v>
      </c>
      <c r="I95" s="14">
        <v>0.04</v>
      </c>
      <c r="J95" s="14">
        <v>-181.29</v>
      </c>
      <c r="K95" s="14">
        <v>657.4</v>
      </c>
    </row>
    <row r="96" spans="1:11" x14ac:dyDescent="0.2">
      <c r="A96" s="2" t="s">
        <v>134</v>
      </c>
      <c r="B96" s="1" t="s">
        <v>135</v>
      </c>
      <c r="C96" s="14">
        <v>476.11</v>
      </c>
      <c r="D96" s="14">
        <v>476.11</v>
      </c>
      <c r="E96" s="19">
        <v>-200.83</v>
      </c>
      <c r="F96" s="19">
        <v>-181.33</v>
      </c>
      <c r="G96" s="14">
        <v>19.5</v>
      </c>
      <c r="H96" s="14">
        <v>0</v>
      </c>
      <c r="I96" s="14">
        <v>0.04</v>
      </c>
      <c r="J96" s="14">
        <v>-181.29</v>
      </c>
      <c r="K96" s="14">
        <v>657.4</v>
      </c>
    </row>
    <row r="97" spans="1:11" s="7" customFormat="1" x14ac:dyDescent="0.2">
      <c r="A97" s="16" t="s">
        <v>36</v>
      </c>
      <c r="C97" s="7" t="s">
        <v>37</v>
      </c>
      <c r="D97" s="7" t="s">
        <v>37</v>
      </c>
      <c r="E97" s="7" t="s">
        <v>37</v>
      </c>
      <c r="F97" s="7" t="s">
        <v>37</v>
      </c>
      <c r="G97" s="7" t="s">
        <v>37</v>
      </c>
      <c r="H97" s="7" t="s">
        <v>37</v>
      </c>
      <c r="I97" s="7" t="s">
        <v>37</v>
      </c>
      <c r="J97" s="7" t="s">
        <v>37</v>
      </c>
      <c r="K97" s="7" t="s">
        <v>37</v>
      </c>
    </row>
    <row r="98" spans="1:11" x14ac:dyDescent="0.2">
      <c r="C98" s="18">
        <v>2381.5700000000002</v>
      </c>
      <c r="D98" s="18">
        <v>2381.5700000000002</v>
      </c>
      <c r="E98" s="20">
        <v>-1004.15</v>
      </c>
      <c r="F98" s="20">
        <v>-906.59</v>
      </c>
      <c r="G98" s="18">
        <v>97.56</v>
      </c>
      <c r="H98" s="18">
        <v>0</v>
      </c>
      <c r="I98" s="20">
        <v>-0.04</v>
      </c>
      <c r="J98" s="18">
        <v>-906.63</v>
      </c>
      <c r="K98" s="18">
        <v>3288.2</v>
      </c>
    </row>
    <row r="100" spans="1:11" x14ac:dyDescent="0.2">
      <c r="A100" s="12" t="s">
        <v>136</v>
      </c>
    </row>
    <row r="101" spans="1:11" x14ac:dyDescent="0.2">
      <c r="A101" s="2" t="s">
        <v>141</v>
      </c>
      <c r="B101" s="1" t="s">
        <v>142</v>
      </c>
      <c r="C101" s="14">
        <v>3119.63</v>
      </c>
      <c r="D101" s="14">
        <v>3119.63</v>
      </c>
      <c r="E101" s="19">
        <v>-125.1</v>
      </c>
      <c r="F101" s="14">
        <v>0</v>
      </c>
      <c r="G101" s="14">
        <v>235.38</v>
      </c>
      <c r="H101" s="14">
        <v>110.27</v>
      </c>
      <c r="I101" s="19">
        <v>-0.04</v>
      </c>
      <c r="J101" s="14">
        <v>110.23</v>
      </c>
      <c r="K101" s="14">
        <v>3009.4</v>
      </c>
    </row>
    <row r="102" spans="1:11" x14ac:dyDescent="0.2">
      <c r="A102" s="2" t="s">
        <v>143</v>
      </c>
      <c r="B102" s="1" t="s">
        <v>144</v>
      </c>
      <c r="C102" s="14">
        <v>2120.6</v>
      </c>
      <c r="D102" s="14">
        <v>2120.6</v>
      </c>
      <c r="E102" s="19">
        <v>-188.71</v>
      </c>
      <c r="F102" s="19">
        <v>-62.03</v>
      </c>
      <c r="G102" s="14">
        <v>126.68</v>
      </c>
      <c r="H102" s="14">
        <v>0</v>
      </c>
      <c r="I102" s="14">
        <v>0.03</v>
      </c>
      <c r="J102" s="14">
        <v>-62</v>
      </c>
      <c r="K102" s="14">
        <v>2182.6</v>
      </c>
    </row>
    <row r="103" spans="1:11" s="7" customFormat="1" x14ac:dyDescent="0.2">
      <c r="A103" s="16" t="s">
        <v>36</v>
      </c>
      <c r="C103" s="7" t="s">
        <v>37</v>
      </c>
      <c r="D103" s="7" t="s">
        <v>37</v>
      </c>
      <c r="E103" s="7" t="s">
        <v>37</v>
      </c>
      <c r="F103" s="7" t="s">
        <v>37</v>
      </c>
      <c r="G103" s="7" t="s">
        <v>37</v>
      </c>
      <c r="H103" s="7" t="s">
        <v>37</v>
      </c>
      <c r="I103" s="7" t="s">
        <v>37</v>
      </c>
      <c r="J103" s="7" t="s">
        <v>37</v>
      </c>
      <c r="K103" s="7" t="s">
        <v>37</v>
      </c>
    </row>
    <row r="104" spans="1:11" x14ac:dyDescent="0.2">
      <c r="C104" s="18">
        <v>5240.2299999999996</v>
      </c>
      <c r="D104" s="18">
        <v>5240.2299999999996</v>
      </c>
      <c r="E104" s="20">
        <v>-313.81</v>
      </c>
      <c r="F104" s="20">
        <v>-62.03</v>
      </c>
      <c r="G104" s="18">
        <v>362.06</v>
      </c>
      <c r="H104" s="18">
        <v>110.27</v>
      </c>
      <c r="I104" s="20">
        <v>-0.01</v>
      </c>
      <c r="J104" s="18">
        <v>48.23</v>
      </c>
      <c r="K104" s="18">
        <v>5192</v>
      </c>
    </row>
    <row r="106" spans="1:11" x14ac:dyDescent="0.2">
      <c r="A106" s="12" t="s">
        <v>145</v>
      </c>
    </row>
    <row r="107" spans="1:11" x14ac:dyDescent="0.2">
      <c r="A107" s="2" t="s">
        <v>146</v>
      </c>
      <c r="B107" s="1" t="s">
        <v>287</v>
      </c>
      <c r="C107" s="14">
        <v>4569.6400000000003</v>
      </c>
      <c r="D107" s="14">
        <v>4569.6400000000003</v>
      </c>
      <c r="E107" s="14">
        <v>0</v>
      </c>
      <c r="F107" s="14">
        <v>0</v>
      </c>
      <c r="G107" s="14">
        <v>446.42</v>
      </c>
      <c r="H107" s="14">
        <v>446.42</v>
      </c>
      <c r="I107" s="14">
        <v>0.02</v>
      </c>
      <c r="J107" s="14">
        <v>446.44</v>
      </c>
      <c r="K107" s="14">
        <v>4123.2</v>
      </c>
    </row>
    <row r="108" spans="1:11" x14ac:dyDescent="0.2">
      <c r="A108" s="2" t="s">
        <v>147</v>
      </c>
      <c r="B108" s="1" t="s">
        <v>287</v>
      </c>
      <c r="C108" s="14">
        <v>4569.6400000000003</v>
      </c>
      <c r="D108" s="14">
        <v>4569.6400000000003</v>
      </c>
      <c r="E108" s="14">
        <v>0</v>
      </c>
      <c r="F108" s="14">
        <v>0</v>
      </c>
      <c r="G108" s="14">
        <v>446.42</v>
      </c>
      <c r="H108" s="14">
        <v>446.42</v>
      </c>
      <c r="I108" s="14">
        <v>0.02</v>
      </c>
      <c r="J108" s="14">
        <v>446.44</v>
      </c>
      <c r="K108" s="14">
        <v>4123.2</v>
      </c>
    </row>
    <row r="109" spans="1:11" x14ac:dyDescent="0.2">
      <c r="A109" s="2" t="s">
        <v>148</v>
      </c>
      <c r="B109" s="1" t="s">
        <v>287</v>
      </c>
      <c r="C109" s="14">
        <v>4569.6400000000003</v>
      </c>
      <c r="D109" s="14">
        <v>4569.6400000000003</v>
      </c>
      <c r="E109" s="14">
        <v>0</v>
      </c>
      <c r="F109" s="14">
        <v>0</v>
      </c>
      <c r="G109" s="14">
        <v>446.42</v>
      </c>
      <c r="H109" s="14">
        <v>446.42</v>
      </c>
      <c r="I109" s="14">
        <v>0.02</v>
      </c>
      <c r="J109" s="14">
        <v>446.44</v>
      </c>
      <c r="K109" s="14">
        <v>4123.2</v>
      </c>
    </row>
    <row r="110" spans="1:11" x14ac:dyDescent="0.2">
      <c r="A110" s="2" t="s">
        <v>149</v>
      </c>
      <c r="B110" s="1" t="s">
        <v>287</v>
      </c>
      <c r="C110" s="14">
        <v>7645.29</v>
      </c>
      <c r="D110" s="14">
        <v>7645.29</v>
      </c>
      <c r="E110" s="14">
        <v>0</v>
      </c>
      <c r="F110" s="14">
        <v>0</v>
      </c>
      <c r="G110" s="14">
        <v>1085.77</v>
      </c>
      <c r="H110" s="14">
        <v>1085.77</v>
      </c>
      <c r="I110" s="14">
        <v>0.12</v>
      </c>
      <c r="J110" s="14">
        <v>1085.8900000000001</v>
      </c>
      <c r="K110" s="14">
        <v>6559.4</v>
      </c>
    </row>
    <row r="111" spans="1:11" x14ac:dyDescent="0.2">
      <c r="A111" s="2" t="s">
        <v>150</v>
      </c>
      <c r="B111" s="1" t="s">
        <v>287</v>
      </c>
      <c r="C111" s="14">
        <v>4569.6400000000003</v>
      </c>
      <c r="D111" s="14">
        <v>4569.6400000000003</v>
      </c>
      <c r="E111" s="14">
        <v>0</v>
      </c>
      <c r="F111" s="14">
        <v>0</v>
      </c>
      <c r="G111" s="14">
        <v>446.42</v>
      </c>
      <c r="H111" s="14">
        <v>446.42</v>
      </c>
      <c r="I111" s="14">
        <v>0.02</v>
      </c>
      <c r="J111" s="14">
        <v>446.44</v>
      </c>
      <c r="K111" s="14">
        <v>4123.2</v>
      </c>
    </row>
    <row r="112" spans="1:11" x14ac:dyDescent="0.2">
      <c r="A112" s="2" t="s">
        <v>151</v>
      </c>
      <c r="B112" s="1" t="s">
        <v>287</v>
      </c>
      <c r="C112" s="14">
        <v>5174.09</v>
      </c>
      <c r="D112" s="14">
        <v>5174.09</v>
      </c>
      <c r="E112" s="14">
        <v>0</v>
      </c>
      <c r="F112" s="14">
        <v>0</v>
      </c>
      <c r="G112" s="14">
        <v>557.91999999999996</v>
      </c>
      <c r="H112" s="14">
        <v>557.91999999999996</v>
      </c>
      <c r="I112" s="14">
        <v>0.17</v>
      </c>
      <c r="J112" s="14">
        <v>558.09</v>
      </c>
      <c r="K112" s="14">
        <v>4616</v>
      </c>
    </row>
    <row r="113" spans="1:11" x14ac:dyDescent="0.2">
      <c r="A113" s="2" t="s">
        <v>152</v>
      </c>
      <c r="B113" s="1" t="s">
        <v>287</v>
      </c>
      <c r="C113" s="14">
        <v>5174.1000000000004</v>
      </c>
      <c r="D113" s="14">
        <v>5174.1000000000004</v>
      </c>
      <c r="E113" s="14">
        <v>0</v>
      </c>
      <c r="F113" s="14">
        <v>0</v>
      </c>
      <c r="G113" s="14">
        <v>557.91999999999996</v>
      </c>
      <c r="H113" s="14">
        <v>557.91999999999996</v>
      </c>
      <c r="I113" s="19">
        <v>-0.02</v>
      </c>
      <c r="J113" s="14">
        <v>557.9</v>
      </c>
      <c r="K113" s="14">
        <v>4616.2</v>
      </c>
    </row>
    <row r="114" spans="1:11" x14ac:dyDescent="0.2">
      <c r="A114" s="2" t="s">
        <v>153</v>
      </c>
      <c r="B114" s="1" t="s">
        <v>287</v>
      </c>
      <c r="C114" s="14">
        <v>4569.6400000000003</v>
      </c>
      <c r="D114" s="14">
        <v>4569.6400000000003</v>
      </c>
      <c r="E114" s="14">
        <v>0</v>
      </c>
      <c r="F114" s="14">
        <v>0</v>
      </c>
      <c r="G114" s="14">
        <v>446.42</v>
      </c>
      <c r="H114" s="14">
        <v>446.42</v>
      </c>
      <c r="I114" s="14">
        <v>0.02</v>
      </c>
      <c r="J114" s="14">
        <v>446.44</v>
      </c>
      <c r="K114" s="14">
        <v>4123.2</v>
      </c>
    </row>
    <row r="115" spans="1:11" s="7" customFormat="1" x14ac:dyDescent="0.2">
      <c r="A115" s="16" t="s">
        <v>36</v>
      </c>
      <c r="C115" s="7" t="s">
        <v>37</v>
      </c>
      <c r="D115" s="7" t="s">
        <v>37</v>
      </c>
      <c r="E115" s="7" t="s">
        <v>37</v>
      </c>
      <c r="F115" s="7" t="s">
        <v>37</v>
      </c>
      <c r="G115" s="7" t="s">
        <v>37</v>
      </c>
      <c r="H115" s="7" t="s">
        <v>37</v>
      </c>
      <c r="I115" s="7" t="s">
        <v>37</v>
      </c>
      <c r="J115" s="7" t="s">
        <v>37</v>
      </c>
      <c r="K115" s="7" t="s">
        <v>37</v>
      </c>
    </row>
    <row r="116" spans="1:11" x14ac:dyDescent="0.2">
      <c r="C116" s="18">
        <v>40841.68</v>
      </c>
      <c r="D116" s="18">
        <v>40841.68</v>
      </c>
      <c r="E116" s="18">
        <v>0</v>
      </c>
      <c r="F116" s="18">
        <v>0</v>
      </c>
      <c r="G116" s="18">
        <v>4433.71</v>
      </c>
      <c r="H116" s="18">
        <v>4433.71</v>
      </c>
      <c r="I116" s="18">
        <v>0.37</v>
      </c>
      <c r="J116" s="18">
        <v>4434.08</v>
      </c>
      <c r="K116" s="18">
        <v>36407.599999999999</v>
      </c>
    </row>
    <row r="118" spans="1:11" x14ac:dyDescent="0.2">
      <c r="A118" s="12" t="s">
        <v>154</v>
      </c>
    </row>
    <row r="119" spans="1:11" x14ac:dyDescent="0.2">
      <c r="A119" s="2" t="s">
        <v>155</v>
      </c>
      <c r="B119" s="1" t="s">
        <v>156</v>
      </c>
      <c r="C119" s="14">
        <v>4569.3100000000004</v>
      </c>
      <c r="D119" s="14">
        <v>4569.3100000000004</v>
      </c>
      <c r="E119" s="14">
        <v>0</v>
      </c>
      <c r="F119" s="14">
        <v>0</v>
      </c>
      <c r="G119" s="14">
        <v>446.36</v>
      </c>
      <c r="H119" s="14">
        <v>446.36</v>
      </c>
      <c r="I119" s="14">
        <v>0.15</v>
      </c>
      <c r="J119" s="14">
        <v>446.51</v>
      </c>
      <c r="K119" s="14">
        <v>4122.8</v>
      </c>
    </row>
    <row r="120" spans="1:11" x14ac:dyDescent="0.2">
      <c r="A120" s="2" t="s">
        <v>159</v>
      </c>
      <c r="B120" s="1" t="s">
        <v>160</v>
      </c>
      <c r="C120" s="14">
        <v>2337.91</v>
      </c>
      <c r="D120" s="14">
        <v>2337.91</v>
      </c>
      <c r="E120" s="19">
        <v>-160.30000000000001</v>
      </c>
      <c r="F120" s="19">
        <v>-9.9700000000000006</v>
      </c>
      <c r="G120" s="14">
        <v>150.32</v>
      </c>
      <c r="H120" s="14">
        <v>0</v>
      </c>
      <c r="I120" s="14">
        <v>0.08</v>
      </c>
      <c r="J120" s="14">
        <v>-9.89</v>
      </c>
      <c r="K120" s="14">
        <v>2347.8000000000002</v>
      </c>
    </row>
    <row r="121" spans="1:11" x14ac:dyDescent="0.2">
      <c r="A121" s="2" t="s">
        <v>161</v>
      </c>
      <c r="B121" s="1" t="s">
        <v>299</v>
      </c>
      <c r="C121" s="14">
        <v>2337.9</v>
      </c>
      <c r="D121" s="14">
        <v>2337.9</v>
      </c>
      <c r="E121" s="19">
        <v>-160.30000000000001</v>
      </c>
      <c r="F121" s="19">
        <v>-9.9700000000000006</v>
      </c>
      <c r="G121" s="14">
        <v>150.32</v>
      </c>
      <c r="H121" s="14">
        <v>0</v>
      </c>
      <c r="I121" s="14">
        <v>7.0000000000000007E-2</v>
      </c>
      <c r="J121" s="14">
        <v>-9.9</v>
      </c>
      <c r="K121" s="14">
        <v>2347.8000000000002</v>
      </c>
    </row>
    <row r="122" spans="1:11" s="7" customFormat="1" x14ac:dyDescent="0.2">
      <c r="A122" s="16" t="s">
        <v>36</v>
      </c>
      <c r="C122" s="7" t="s">
        <v>37</v>
      </c>
      <c r="D122" s="7" t="s">
        <v>37</v>
      </c>
      <c r="E122" s="7" t="s">
        <v>37</v>
      </c>
      <c r="F122" s="7" t="s">
        <v>37</v>
      </c>
      <c r="G122" s="7" t="s">
        <v>37</v>
      </c>
      <c r="H122" s="7" t="s">
        <v>37</v>
      </c>
      <c r="I122" s="7" t="s">
        <v>37</v>
      </c>
      <c r="J122" s="7" t="s">
        <v>37</v>
      </c>
      <c r="K122" s="7" t="s">
        <v>37</v>
      </c>
    </row>
    <row r="123" spans="1:11" x14ac:dyDescent="0.2">
      <c r="C123" s="18">
        <v>9245.1200000000008</v>
      </c>
      <c r="D123" s="18">
        <v>9245.1200000000008</v>
      </c>
      <c r="E123" s="20">
        <v>-320.60000000000002</v>
      </c>
      <c r="F123" s="20">
        <v>-19.940000000000001</v>
      </c>
      <c r="G123" s="18">
        <v>747</v>
      </c>
      <c r="H123" s="18">
        <v>446.36</v>
      </c>
      <c r="I123" s="18">
        <v>0.3</v>
      </c>
      <c r="J123" s="18">
        <v>426.72</v>
      </c>
      <c r="K123" s="18">
        <v>8818.4</v>
      </c>
    </row>
    <row r="125" spans="1:11" x14ac:dyDescent="0.2">
      <c r="A125" s="12" t="s">
        <v>163</v>
      </c>
    </row>
    <row r="126" spans="1:11" x14ac:dyDescent="0.2">
      <c r="A126" s="2" t="s">
        <v>164</v>
      </c>
      <c r="B126" s="1" t="s">
        <v>165</v>
      </c>
      <c r="C126" s="14">
        <v>2126.89</v>
      </c>
      <c r="D126" s="14">
        <v>2126.89</v>
      </c>
      <c r="E126" s="19">
        <v>-188.71</v>
      </c>
      <c r="F126" s="19">
        <v>-61.35</v>
      </c>
      <c r="G126" s="14">
        <v>127.37</v>
      </c>
      <c r="H126" s="14">
        <v>0</v>
      </c>
      <c r="I126" s="14">
        <v>0.04</v>
      </c>
      <c r="J126" s="14">
        <v>-61.31</v>
      </c>
      <c r="K126" s="14">
        <v>2188.1999999999998</v>
      </c>
    </row>
    <row r="127" spans="1:11" x14ac:dyDescent="0.2">
      <c r="A127" s="2" t="s">
        <v>166</v>
      </c>
      <c r="B127" s="1" t="s">
        <v>167</v>
      </c>
      <c r="C127" s="14">
        <v>348.78</v>
      </c>
      <c r="D127" s="14">
        <v>348.78</v>
      </c>
      <c r="E127" s="19">
        <v>-200.83</v>
      </c>
      <c r="F127" s="19">
        <v>-189.48</v>
      </c>
      <c r="G127" s="14">
        <v>11.35</v>
      </c>
      <c r="H127" s="14">
        <v>0</v>
      </c>
      <c r="I127" s="14">
        <v>0.06</v>
      </c>
      <c r="J127" s="14">
        <v>-189.42</v>
      </c>
      <c r="K127" s="14">
        <v>538.20000000000005</v>
      </c>
    </row>
    <row r="128" spans="1:11" x14ac:dyDescent="0.2">
      <c r="A128" s="2" t="s">
        <v>168</v>
      </c>
      <c r="B128" s="1" t="s">
        <v>169</v>
      </c>
      <c r="C128" s="14">
        <v>3119.63</v>
      </c>
      <c r="D128" s="14">
        <v>3119.63</v>
      </c>
      <c r="E128" s="19">
        <v>-125.1</v>
      </c>
      <c r="F128" s="14">
        <v>0</v>
      </c>
      <c r="G128" s="14">
        <v>235.38</v>
      </c>
      <c r="H128" s="14">
        <v>110.27</v>
      </c>
      <c r="I128" s="19">
        <v>-0.04</v>
      </c>
      <c r="J128" s="14">
        <v>110.23</v>
      </c>
      <c r="K128" s="14">
        <v>3009.4</v>
      </c>
    </row>
    <row r="129" spans="1:11" x14ac:dyDescent="0.2">
      <c r="A129" s="2" t="s">
        <v>170</v>
      </c>
      <c r="B129" s="1" t="s">
        <v>171</v>
      </c>
      <c r="C129" s="14">
        <v>2766.72</v>
      </c>
      <c r="D129" s="14">
        <v>2766.72</v>
      </c>
      <c r="E129" s="19">
        <v>-145.38</v>
      </c>
      <c r="F129" s="14">
        <v>0</v>
      </c>
      <c r="G129" s="14">
        <v>196.98</v>
      </c>
      <c r="H129" s="14">
        <v>51.6</v>
      </c>
      <c r="I129" s="19">
        <v>-0.08</v>
      </c>
      <c r="J129" s="14">
        <v>51.52</v>
      </c>
      <c r="K129" s="14">
        <v>2715.2</v>
      </c>
    </row>
    <row r="130" spans="1:11" x14ac:dyDescent="0.2">
      <c r="A130" s="2" t="s">
        <v>172</v>
      </c>
      <c r="B130" s="1" t="s">
        <v>173</v>
      </c>
      <c r="C130" s="14">
        <v>2766.72</v>
      </c>
      <c r="D130" s="14">
        <v>2766.72</v>
      </c>
      <c r="E130" s="19">
        <v>-145.38</v>
      </c>
      <c r="F130" s="14">
        <v>0</v>
      </c>
      <c r="G130" s="14">
        <v>196.98</v>
      </c>
      <c r="H130" s="14">
        <v>51.6</v>
      </c>
      <c r="I130" s="19">
        <v>-0.08</v>
      </c>
      <c r="J130" s="14">
        <v>51.52</v>
      </c>
      <c r="K130" s="14">
        <v>2715.2</v>
      </c>
    </row>
    <row r="131" spans="1:11" x14ac:dyDescent="0.2">
      <c r="A131" s="2" t="s">
        <v>174</v>
      </c>
      <c r="B131" s="1" t="s">
        <v>175</v>
      </c>
      <c r="C131" s="14">
        <v>3209.27</v>
      </c>
      <c r="D131" s="14">
        <v>3209.27</v>
      </c>
      <c r="E131" s="19">
        <v>-125.1</v>
      </c>
      <c r="F131" s="14">
        <v>0</v>
      </c>
      <c r="G131" s="14">
        <v>245.13</v>
      </c>
      <c r="H131" s="14">
        <v>120.03</v>
      </c>
      <c r="I131" s="19">
        <v>-0.16</v>
      </c>
      <c r="J131" s="14">
        <v>119.87</v>
      </c>
      <c r="K131" s="14">
        <v>3089.4</v>
      </c>
    </row>
    <row r="132" spans="1:11" x14ac:dyDescent="0.2">
      <c r="A132" s="2" t="s">
        <v>176</v>
      </c>
      <c r="B132" s="1" t="s">
        <v>177</v>
      </c>
      <c r="C132" s="14">
        <v>2371.48</v>
      </c>
      <c r="D132" s="14">
        <v>2371.48</v>
      </c>
      <c r="E132" s="19">
        <v>-160.30000000000001</v>
      </c>
      <c r="F132" s="19">
        <v>-6.32</v>
      </c>
      <c r="G132" s="14">
        <v>153.97999999999999</v>
      </c>
      <c r="H132" s="14">
        <v>0</v>
      </c>
      <c r="I132" s="14">
        <v>0</v>
      </c>
      <c r="J132" s="14">
        <v>-6.32</v>
      </c>
      <c r="K132" s="14">
        <v>2377.8000000000002</v>
      </c>
    </row>
    <row r="133" spans="1:11" x14ac:dyDescent="0.2">
      <c r="A133" s="2" t="s">
        <v>178</v>
      </c>
      <c r="B133" s="1" t="s">
        <v>179</v>
      </c>
      <c r="C133" s="14">
        <v>3102.77</v>
      </c>
      <c r="D133" s="14">
        <v>3102.77</v>
      </c>
      <c r="E133" s="19">
        <v>-125.1</v>
      </c>
      <c r="F133" s="14">
        <v>0</v>
      </c>
      <c r="G133" s="14">
        <v>233.54</v>
      </c>
      <c r="H133" s="14">
        <v>108.44</v>
      </c>
      <c r="I133" s="19">
        <v>-7.0000000000000007E-2</v>
      </c>
      <c r="J133" s="14">
        <v>108.37</v>
      </c>
      <c r="K133" s="14">
        <v>2994.4</v>
      </c>
    </row>
    <row r="134" spans="1:11" x14ac:dyDescent="0.2">
      <c r="A134" s="2" t="s">
        <v>180</v>
      </c>
      <c r="B134" s="1" t="s">
        <v>181</v>
      </c>
      <c r="C134" s="14">
        <v>3119.63</v>
      </c>
      <c r="D134" s="14">
        <v>3119.63</v>
      </c>
      <c r="E134" s="19">
        <v>-125.1</v>
      </c>
      <c r="F134" s="14">
        <v>0</v>
      </c>
      <c r="G134" s="14">
        <v>235.38</v>
      </c>
      <c r="H134" s="14">
        <v>110.27</v>
      </c>
      <c r="I134" s="19">
        <v>-0.04</v>
      </c>
      <c r="J134" s="14">
        <v>110.23</v>
      </c>
      <c r="K134" s="14">
        <v>3009.4</v>
      </c>
    </row>
    <row r="135" spans="1:11" x14ac:dyDescent="0.2">
      <c r="A135" s="2" t="s">
        <v>182</v>
      </c>
      <c r="B135" s="1" t="s">
        <v>183</v>
      </c>
      <c r="C135" s="14">
        <v>2120.6</v>
      </c>
      <c r="D135" s="14">
        <v>2120.6</v>
      </c>
      <c r="E135" s="19">
        <v>-188.71</v>
      </c>
      <c r="F135" s="19">
        <v>-62.03</v>
      </c>
      <c r="G135" s="14">
        <v>126.68</v>
      </c>
      <c r="H135" s="14">
        <v>0</v>
      </c>
      <c r="I135" s="14">
        <v>0.03</v>
      </c>
      <c r="J135" s="14">
        <v>-62</v>
      </c>
      <c r="K135" s="14">
        <v>2182.6</v>
      </c>
    </row>
    <row r="136" spans="1:11" x14ac:dyDescent="0.2">
      <c r="A136" s="2" t="s">
        <v>186</v>
      </c>
      <c r="B136" s="1" t="s">
        <v>187</v>
      </c>
      <c r="C136" s="14">
        <v>2371.48</v>
      </c>
      <c r="D136" s="14">
        <v>2371.48</v>
      </c>
      <c r="E136" s="19">
        <v>-160.30000000000001</v>
      </c>
      <c r="F136" s="19">
        <v>-6.32</v>
      </c>
      <c r="G136" s="14">
        <v>153.97999999999999</v>
      </c>
      <c r="H136" s="14">
        <v>0</v>
      </c>
      <c r="I136" s="14">
        <v>0</v>
      </c>
      <c r="J136" s="14">
        <v>-6.32</v>
      </c>
      <c r="K136" s="14">
        <v>2377.8000000000002</v>
      </c>
    </row>
    <row r="137" spans="1:11" x14ac:dyDescent="0.2">
      <c r="A137" s="2" t="s">
        <v>190</v>
      </c>
      <c r="B137" s="1" t="s">
        <v>191</v>
      </c>
      <c r="C137" s="14">
        <v>2766.72</v>
      </c>
      <c r="D137" s="14">
        <v>2766.72</v>
      </c>
      <c r="E137" s="19">
        <v>-145.38</v>
      </c>
      <c r="F137" s="14">
        <v>0</v>
      </c>
      <c r="G137" s="14">
        <v>196.98</v>
      </c>
      <c r="H137" s="14">
        <v>51.6</v>
      </c>
      <c r="I137" s="19">
        <v>-0.08</v>
      </c>
      <c r="J137" s="14">
        <v>51.52</v>
      </c>
      <c r="K137" s="14">
        <v>2715.2</v>
      </c>
    </row>
    <row r="138" spans="1:11" x14ac:dyDescent="0.2">
      <c r="A138" s="2" t="s">
        <v>192</v>
      </c>
      <c r="B138" s="1" t="s">
        <v>193</v>
      </c>
      <c r="C138" s="14">
        <v>3783.61</v>
      </c>
      <c r="D138" s="14">
        <v>3783.61</v>
      </c>
      <c r="E138" s="14">
        <v>0</v>
      </c>
      <c r="F138" s="14">
        <v>0</v>
      </c>
      <c r="G138" s="14">
        <v>314.41000000000003</v>
      </c>
      <c r="H138" s="14">
        <v>314.41000000000003</v>
      </c>
      <c r="I138" s="14">
        <v>0</v>
      </c>
      <c r="J138" s="14">
        <v>314.41000000000003</v>
      </c>
      <c r="K138" s="14">
        <v>3469.2</v>
      </c>
    </row>
    <row r="139" spans="1:11" x14ac:dyDescent="0.2">
      <c r="A139" s="2" t="s">
        <v>194</v>
      </c>
      <c r="B139" s="1" t="s">
        <v>195</v>
      </c>
      <c r="C139" s="14">
        <v>1517.48</v>
      </c>
      <c r="D139" s="14">
        <v>1517.48</v>
      </c>
      <c r="E139" s="19">
        <v>-200.63</v>
      </c>
      <c r="F139" s="19">
        <v>-114.48</v>
      </c>
      <c r="G139" s="14">
        <v>86.15</v>
      </c>
      <c r="H139" s="14">
        <v>0</v>
      </c>
      <c r="I139" s="19">
        <v>-0.04</v>
      </c>
      <c r="J139" s="14">
        <v>-114.52</v>
      </c>
      <c r="K139" s="14">
        <v>1632</v>
      </c>
    </row>
    <row r="140" spans="1:11" x14ac:dyDescent="0.2">
      <c r="A140" s="2" t="s">
        <v>196</v>
      </c>
      <c r="B140" s="1" t="s">
        <v>197</v>
      </c>
      <c r="C140" s="14">
        <v>2608.63</v>
      </c>
      <c r="D140" s="14">
        <v>2608.63</v>
      </c>
      <c r="E140" s="19">
        <v>-160.30000000000001</v>
      </c>
      <c r="F140" s="14">
        <v>0</v>
      </c>
      <c r="G140" s="14">
        <v>179.78</v>
      </c>
      <c r="H140" s="14">
        <v>19.48</v>
      </c>
      <c r="I140" s="19">
        <v>-0.05</v>
      </c>
      <c r="J140" s="14">
        <v>19.43</v>
      </c>
      <c r="K140" s="14">
        <v>2589.1999999999998</v>
      </c>
    </row>
    <row r="141" spans="1:11" x14ac:dyDescent="0.2">
      <c r="A141" s="2" t="s">
        <v>198</v>
      </c>
      <c r="B141" s="1" t="s">
        <v>199</v>
      </c>
      <c r="C141" s="14">
        <v>3307.5</v>
      </c>
      <c r="D141" s="14">
        <v>3307.5</v>
      </c>
      <c r="E141" s="19">
        <v>-125.1</v>
      </c>
      <c r="F141" s="14">
        <v>0</v>
      </c>
      <c r="G141" s="14">
        <v>255.82</v>
      </c>
      <c r="H141" s="14">
        <v>130.71</v>
      </c>
      <c r="I141" s="19">
        <v>-0.01</v>
      </c>
      <c r="J141" s="14">
        <v>130.69999999999999</v>
      </c>
      <c r="K141" s="14">
        <v>3176.8</v>
      </c>
    </row>
    <row r="142" spans="1:11" x14ac:dyDescent="0.2">
      <c r="A142" s="2" t="s">
        <v>200</v>
      </c>
      <c r="B142" s="1" t="s">
        <v>201</v>
      </c>
      <c r="C142" s="14">
        <v>2765.73</v>
      </c>
      <c r="D142" s="14">
        <v>2765.73</v>
      </c>
      <c r="E142" s="19">
        <v>-145.38</v>
      </c>
      <c r="F142" s="14">
        <v>0</v>
      </c>
      <c r="G142" s="14">
        <v>196.87</v>
      </c>
      <c r="H142" s="14">
        <v>51.5</v>
      </c>
      <c r="I142" s="14">
        <v>0.03</v>
      </c>
      <c r="J142" s="14">
        <v>51.53</v>
      </c>
      <c r="K142" s="14">
        <v>2714.2</v>
      </c>
    </row>
    <row r="143" spans="1:11" x14ac:dyDescent="0.2">
      <c r="A143" s="2" t="s">
        <v>204</v>
      </c>
      <c r="B143" s="1" t="s">
        <v>205</v>
      </c>
      <c r="C143" s="14">
        <v>3859.85</v>
      </c>
      <c r="D143" s="14">
        <v>3859.85</v>
      </c>
      <c r="E143" s="14">
        <v>0</v>
      </c>
      <c r="F143" s="14">
        <v>0</v>
      </c>
      <c r="G143" s="14">
        <v>326.61</v>
      </c>
      <c r="H143" s="14">
        <v>326.61</v>
      </c>
      <c r="I143" s="14">
        <v>0.04</v>
      </c>
      <c r="J143" s="14">
        <v>326.64999999999998</v>
      </c>
      <c r="K143" s="14">
        <v>3533.2</v>
      </c>
    </row>
    <row r="144" spans="1:11" x14ac:dyDescent="0.2">
      <c r="A144" s="2" t="s">
        <v>305</v>
      </c>
      <c r="B144" s="1" t="s">
        <v>304</v>
      </c>
      <c r="C144" s="14">
        <v>2355</v>
      </c>
      <c r="D144" s="14">
        <v>2355</v>
      </c>
      <c r="E144" s="19">
        <v>-160.30000000000001</v>
      </c>
      <c r="F144" s="19">
        <v>-8.11</v>
      </c>
      <c r="G144" s="14">
        <v>152.18</v>
      </c>
      <c r="H144" s="14">
        <v>0</v>
      </c>
      <c r="I144" s="19">
        <v>-0.09</v>
      </c>
      <c r="J144" s="14">
        <v>-8.1999999999999993</v>
      </c>
      <c r="K144" s="14">
        <v>2363.1999999999998</v>
      </c>
    </row>
    <row r="145" spans="1:11" s="7" customFormat="1" x14ac:dyDescent="0.2">
      <c r="A145" s="16" t="s">
        <v>36</v>
      </c>
      <c r="C145" s="7" t="s">
        <v>37</v>
      </c>
      <c r="D145" s="7" t="s">
        <v>37</v>
      </c>
      <c r="E145" s="7" t="s">
        <v>37</v>
      </c>
      <c r="F145" s="7" t="s">
        <v>37</v>
      </c>
      <c r="G145" s="7" t="s">
        <v>37</v>
      </c>
      <c r="H145" s="7" t="s">
        <v>37</v>
      </c>
      <c r="I145" s="7" t="s">
        <v>37</v>
      </c>
      <c r="J145" s="7" t="s">
        <v>37</v>
      </c>
      <c r="K145" s="7" t="s">
        <v>37</v>
      </c>
    </row>
    <row r="146" spans="1:11" x14ac:dyDescent="0.2">
      <c r="C146" s="18">
        <v>50388.49</v>
      </c>
      <c r="D146" s="18">
        <v>50388.49</v>
      </c>
      <c r="E146" s="20">
        <v>-2627.1</v>
      </c>
      <c r="F146" s="20">
        <v>-448.09</v>
      </c>
      <c r="G146" s="18">
        <v>3625.55</v>
      </c>
      <c r="H146" s="18">
        <v>1446.52</v>
      </c>
      <c r="I146" s="20">
        <v>-0.54</v>
      </c>
      <c r="J146" s="18">
        <v>997.89</v>
      </c>
      <c r="K146" s="18">
        <v>49390.6</v>
      </c>
    </row>
    <row r="148" spans="1:11" x14ac:dyDescent="0.2">
      <c r="A148" s="12" t="s">
        <v>206</v>
      </c>
    </row>
    <row r="149" spans="1:11" x14ac:dyDescent="0.2">
      <c r="A149" s="2" t="s">
        <v>207</v>
      </c>
      <c r="B149" s="1" t="s">
        <v>208</v>
      </c>
      <c r="C149" s="14">
        <v>2127.2199999999998</v>
      </c>
      <c r="D149" s="14">
        <v>2127.2199999999998</v>
      </c>
      <c r="E149" s="19">
        <v>-188.71</v>
      </c>
      <c r="F149" s="19">
        <v>-61.31</v>
      </c>
      <c r="G149" s="14">
        <v>127.4</v>
      </c>
      <c r="H149" s="14">
        <v>0</v>
      </c>
      <c r="I149" s="19">
        <v>-7.0000000000000007E-2</v>
      </c>
      <c r="J149" s="14">
        <v>-61.38</v>
      </c>
      <c r="K149" s="14">
        <v>2188.6</v>
      </c>
    </row>
    <row r="150" spans="1:11" x14ac:dyDescent="0.2">
      <c r="A150" s="2" t="s">
        <v>209</v>
      </c>
      <c r="B150" s="1" t="s">
        <v>210</v>
      </c>
      <c r="C150" s="14">
        <v>2761.76</v>
      </c>
      <c r="D150" s="14">
        <v>2761.76</v>
      </c>
      <c r="E150" s="19">
        <v>-145.38</v>
      </c>
      <c r="F150" s="14">
        <v>0</v>
      </c>
      <c r="G150" s="14">
        <v>196.44</v>
      </c>
      <c r="H150" s="14">
        <v>51.06</v>
      </c>
      <c r="I150" s="19">
        <v>-0.1</v>
      </c>
      <c r="J150" s="14">
        <v>50.96</v>
      </c>
      <c r="K150" s="14">
        <v>2710.8</v>
      </c>
    </row>
    <row r="151" spans="1:11" x14ac:dyDescent="0.2">
      <c r="A151" s="2" t="s">
        <v>211</v>
      </c>
      <c r="B151" s="1" t="s">
        <v>212</v>
      </c>
      <c r="C151" s="14">
        <v>1980.03</v>
      </c>
      <c r="D151" s="14">
        <v>1980.03</v>
      </c>
      <c r="E151" s="19">
        <v>-188.71</v>
      </c>
      <c r="F151" s="19">
        <v>-72.959999999999994</v>
      </c>
      <c r="G151" s="14">
        <v>115.75</v>
      </c>
      <c r="H151" s="14">
        <v>0</v>
      </c>
      <c r="I151" s="19">
        <v>-0.01</v>
      </c>
      <c r="J151" s="14">
        <v>-72.97</v>
      </c>
      <c r="K151" s="14">
        <v>2053</v>
      </c>
    </row>
    <row r="152" spans="1:11" x14ac:dyDescent="0.2">
      <c r="A152" s="2" t="s">
        <v>213</v>
      </c>
      <c r="B152" s="1" t="s">
        <v>214</v>
      </c>
      <c r="C152" s="14">
        <v>1589.25</v>
      </c>
      <c r="D152" s="14">
        <v>1589.25</v>
      </c>
      <c r="E152" s="19">
        <v>-200.63</v>
      </c>
      <c r="F152" s="19">
        <v>-109.89</v>
      </c>
      <c r="G152" s="14">
        <v>90.74</v>
      </c>
      <c r="H152" s="14">
        <v>0</v>
      </c>
      <c r="I152" s="19">
        <v>-0.06</v>
      </c>
      <c r="J152" s="14">
        <v>-109.95</v>
      </c>
      <c r="K152" s="14">
        <v>1699.2</v>
      </c>
    </row>
    <row r="153" spans="1:11" x14ac:dyDescent="0.2">
      <c r="A153" s="2" t="s">
        <v>215</v>
      </c>
      <c r="B153" s="1" t="s">
        <v>216</v>
      </c>
      <c r="C153" s="14">
        <v>760.06</v>
      </c>
      <c r="D153" s="14">
        <v>760.06</v>
      </c>
      <c r="E153" s="19">
        <v>-200.83</v>
      </c>
      <c r="F153" s="19">
        <v>-163.16</v>
      </c>
      <c r="G153" s="14">
        <v>37.68</v>
      </c>
      <c r="H153" s="14">
        <v>0</v>
      </c>
      <c r="I153" s="14">
        <v>0.02</v>
      </c>
      <c r="J153" s="14">
        <v>-163.13999999999999</v>
      </c>
      <c r="K153" s="14">
        <v>923.2</v>
      </c>
    </row>
    <row r="154" spans="1:11" x14ac:dyDescent="0.2">
      <c r="A154" s="2" t="s">
        <v>217</v>
      </c>
      <c r="B154" s="1" t="s">
        <v>218</v>
      </c>
      <c r="C154" s="14">
        <v>2446.39</v>
      </c>
      <c r="D154" s="14">
        <v>2446.39</v>
      </c>
      <c r="E154" s="19">
        <v>-160.30000000000001</v>
      </c>
      <c r="F154" s="14">
        <v>0</v>
      </c>
      <c r="G154" s="14">
        <v>162.13</v>
      </c>
      <c r="H154" s="14">
        <v>1.83</v>
      </c>
      <c r="I154" s="19">
        <v>-0.04</v>
      </c>
      <c r="J154" s="14">
        <v>1.79</v>
      </c>
      <c r="K154" s="14">
        <v>2444.6</v>
      </c>
    </row>
    <row r="155" spans="1:11" x14ac:dyDescent="0.2">
      <c r="A155" s="2" t="s">
        <v>219</v>
      </c>
      <c r="B155" s="1" t="s">
        <v>220</v>
      </c>
      <c r="C155" s="14">
        <v>2646</v>
      </c>
      <c r="D155" s="14">
        <v>2646</v>
      </c>
      <c r="E155" s="19">
        <v>-145.38</v>
      </c>
      <c r="F155" s="14">
        <v>0</v>
      </c>
      <c r="G155" s="14">
        <v>183.85</v>
      </c>
      <c r="H155" s="14">
        <v>38.47</v>
      </c>
      <c r="I155" s="14">
        <v>0.13</v>
      </c>
      <c r="J155" s="14">
        <v>38.6</v>
      </c>
      <c r="K155" s="14">
        <v>2607.4</v>
      </c>
    </row>
    <row r="156" spans="1:11" x14ac:dyDescent="0.2">
      <c r="A156" s="2" t="s">
        <v>221</v>
      </c>
      <c r="B156" s="1" t="s">
        <v>222</v>
      </c>
      <c r="C156" s="14">
        <v>847.22</v>
      </c>
      <c r="D156" s="14">
        <v>847.22</v>
      </c>
      <c r="E156" s="19">
        <v>-200.83</v>
      </c>
      <c r="F156" s="19">
        <v>-157.58000000000001</v>
      </c>
      <c r="G156" s="14">
        <v>43.25</v>
      </c>
      <c r="H156" s="14">
        <v>0</v>
      </c>
      <c r="I156" s="14">
        <v>0</v>
      </c>
      <c r="J156" s="14">
        <v>-157.58000000000001</v>
      </c>
      <c r="K156" s="14">
        <v>1004.8</v>
      </c>
    </row>
    <row r="157" spans="1:11" x14ac:dyDescent="0.2">
      <c r="A157" s="2" t="s">
        <v>223</v>
      </c>
      <c r="B157" s="1" t="s">
        <v>224</v>
      </c>
      <c r="C157" s="14">
        <v>1980.03</v>
      </c>
      <c r="D157" s="14">
        <v>1980.03</v>
      </c>
      <c r="E157" s="19">
        <v>-188.71</v>
      </c>
      <c r="F157" s="19">
        <v>-72.959999999999994</v>
      </c>
      <c r="G157" s="14">
        <v>115.75</v>
      </c>
      <c r="H157" s="14">
        <v>0</v>
      </c>
      <c r="I157" s="19">
        <v>-0.01</v>
      </c>
      <c r="J157" s="14">
        <v>-72.97</v>
      </c>
      <c r="K157" s="14">
        <v>2053</v>
      </c>
    </row>
    <row r="158" spans="1:11" x14ac:dyDescent="0.2">
      <c r="A158" s="2" t="s">
        <v>225</v>
      </c>
      <c r="B158" s="1" t="s">
        <v>296</v>
      </c>
      <c r="C158" s="14">
        <v>121.55</v>
      </c>
      <c r="D158" s="14">
        <v>121.55</v>
      </c>
      <c r="E158" s="19">
        <v>-200.83</v>
      </c>
      <c r="F158" s="19">
        <v>-198.5</v>
      </c>
      <c r="G158" s="14">
        <v>2.33</v>
      </c>
      <c r="H158" s="14">
        <v>0</v>
      </c>
      <c r="I158" s="14">
        <v>0.05</v>
      </c>
      <c r="J158" s="14">
        <v>-198.45</v>
      </c>
      <c r="K158" s="14">
        <v>320</v>
      </c>
    </row>
    <row r="159" spans="1:11" x14ac:dyDescent="0.2">
      <c r="A159" s="2" t="s">
        <v>227</v>
      </c>
      <c r="B159" s="1" t="s">
        <v>228</v>
      </c>
      <c r="C159" s="14">
        <v>2766.72</v>
      </c>
      <c r="D159" s="14">
        <v>2766.72</v>
      </c>
      <c r="E159" s="19">
        <v>-145.38</v>
      </c>
      <c r="F159" s="14">
        <v>0</v>
      </c>
      <c r="G159" s="14">
        <v>196.98</v>
      </c>
      <c r="H159" s="14">
        <v>51.6</v>
      </c>
      <c r="I159" s="19">
        <v>-0.08</v>
      </c>
      <c r="J159" s="14">
        <v>51.52</v>
      </c>
      <c r="K159" s="14">
        <v>2715.2</v>
      </c>
    </row>
    <row r="160" spans="1:11" x14ac:dyDescent="0.2">
      <c r="A160" s="2" t="s">
        <v>229</v>
      </c>
      <c r="B160" s="1" t="s">
        <v>230</v>
      </c>
      <c r="C160" s="14">
        <v>1980.03</v>
      </c>
      <c r="D160" s="14">
        <v>1980.03</v>
      </c>
      <c r="E160" s="19">
        <v>-188.71</v>
      </c>
      <c r="F160" s="19">
        <v>-72.959999999999994</v>
      </c>
      <c r="G160" s="14">
        <v>115.75</v>
      </c>
      <c r="H160" s="14">
        <v>0</v>
      </c>
      <c r="I160" s="19">
        <v>-0.01</v>
      </c>
      <c r="J160" s="14">
        <v>-72.97</v>
      </c>
      <c r="K160" s="14">
        <v>2053</v>
      </c>
    </row>
    <row r="161" spans="1:11" x14ac:dyDescent="0.2">
      <c r="A161" s="2" t="s">
        <v>231</v>
      </c>
      <c r="B161" s="1" t="s">
        <v>232</v>
      </c>
      <c r="C161" s="14">
        <v>2766.72</v>
      </c>
      <c r="D161" s="14">
        <v>2766.72</v>
      </c>
      <c r="E161" s="19">
        <v>-145.38</v>
      </c>
      <c r="F161" s="14">
        <v>0</v>
      </c>
      <c r="G161" s="14">
        <v>196.98</v>
      </c>
      <c r="H161" s="14">
        <v>51.6</v>
      </c>
      <c r="I161" s="19">
        <v>-0.08</v>
      </c>
      <c r="J161" s="14">
        <v>51.52</v>
      </c>
      <c r="K161" s="14">
        <v>2715.2</v>
      </c>
    </row>
    <row r="162" spans="1:11" x14ac:dyDescent="0.2">
      <c r="A162" s="2" t="s">
        <v>233</v>
      </c>
      <c r="B162" s="1" t="s">
        <v>234</v>
      </c>
      <c r="C162" s="14">
        <v>847.22</v>
      </c>
      <c r="D162" s="14">
        <v>847.22</v>
      </c>
      <c r="E162" s="19">
        <v>-200.83</v>
      </c>
      <c r="F162" s="19">
        <v>-157.58000000000001</v>
      </c>
      <c r="G162" s="14">
        <v>43.25</v>
      </c>
      <c r="H162" s="14">
        <v>0</v>
      </c>
      <c r="I162" s="14">
        <v>0</v>
      </c>
      <c r="J162" s="14">
        <v>-157.58000000000001</v>
      </c>
      <c r="K162" s="14">
        <v>1004.8</v>
      </c>
    </row>
    <row r="163" spans="1:11" x14ac:dyDescent="0.2">
      <c r="A163" s="2" t="s">
        <v>235</v>
      </c>
      <c r="B163" s="1" t="s">
        <v>236</v>
      </c>
      <c r="C163" s="14">
        <v>8524.5</v>
      </c>
      <c r="D163" s="14">
        <v>8524.5</v>
      </c>
      <c r="E163" s="14">
        <v>0</v>
      </c>
      <c r="F163" s="14">
        <v>0</v>
      </c>
      <c r="G163" s="14">
        <v>1273.57</v>
      </c>
      <c r="H163" s="14">
        <v>1273.57</v>
      </c>
      <c r="I163" s="19">
        <v>-7.0000000000000007E-2</v>
      </c>
      <c r="J163" s="14">
        <v>1273.5</v>
      </c>
      <c r="K163" s="14">
        <v>7251</v>
      </c>
    </row>
    <row r="164" spans="1:11" x14ac:dyDescent="0.2">
      <c r="A164" s="2" t="s">
        <v>237</v>
      </c>
      <c r="B164" s="1" t="s">
        <v>238</v>
      </c>
      <c r="C164" s="14">
        <v>2126.89</v>
      </c>
      <c r="D164" s="14">
        <v>2126.89</v>
      </c>
      <c r="E164" s="19">
        <v>-188.71</v>
      </c>
      <c r="F164" s="19">
        <v>-61.35</v>
      </c>
      <c r="G164" s="14">
        <v>127.37</v>
      </c>
      <c r="H164" s="14">
        <v>0</v>
      </c>
      <c r="I164" s="14">
        <v>0.04</v>
      </c>
      <c r="J164" s="14">
        <v>-61.31</v>
      </c>
      <c r="K164" s="14">
        <v>2188.1999999999998</v>
      </c>
    </row>
    <row r="165" spans="1:11" x14ac:dyDescent="0.2">
      <c r="A165" s="2" t="s">
        <v>239</v>
      </c>
      <c r="B165" s="1" t="s">
        <v>240</v>
      </c>
      <c r="C165" s="14">
        <v>2120.6</v>
      </c>
      <c r="D165" s="14">
        <v>2120.6</v>
      </c>
      <c r="E165" s="19">
        <v>-188.71</v>
      </c>
      <c r="F165" s="19">
        <v>-62.03</v>
      </c>
      <c r="G165" s="14">
        <v>126.68</v>
      </c>
      <c r="H165" s="14">
        <v>0</v>
      </c>
      <c r="I165" s="14">
        <v>0.03</v>
      </c>
      <c r="J165" s="14">
        <v>-62</v>
      </c>
      <c r="K165" s="14">
        <v>2182.6</v>
      </c>
    </row>
    <row r="166" spans="1:11" x14ac:dyDescent="0.2">
      <c r="A166" s="2" t="s">
        <v>241</v>
      </c>
      <c r="B166" s="1" t="s">
        <v>294</v>
      </c>
      <c r="C166" s="14">
        <v>2126.89</v>
      </c>
      <c r="D166" s="14">
        <v>2126.89</v>
      </c>
      <c r="E166" s="19">
        <v>-188.71</v>
      </c>
      <c r="F166" s="19">
        <v>-61.35</v>
      </c>
      <c r="G166" s="14">
        <v>127.37</v>
      </c>
      <c r="H166" s="14">
        <v>0</v>
      </c>
      <c r="I166" s="14">
        <v>0.04</v>
      </c>
      <c r="J166" s="14">
        <v>-61.31</v>
      </c>
      <c r="K166" s="14">
        <v>2188.1999999999998</v>
      </c>
    </row>
    <row r="167" spans="1:11" x14ac:dyDescent="0.2">
      <c r="A167" s="2" t="s">
        <v>243</v>
      </c>
      <c r="B167" s="1" t="s">
        <v>244</v>
      </c>
      <c r="C167" s="14">
        <v>8206.5</v>
      </c>
      <c r="D167" s="14">
        <v>8206.5</v>
      </c>
      <c r="E167" s="14">
        <v>0</v>
      </c>
      <c r="F167" s="14">
        <v>0</v>
      </c>
      <c r="G167" s="14">
        <v>1205.6500000000001</v>
      </c>
      <c r="H167" s="14">
        <v>1205.6500000000001</v>
      </c>
      <c r="I167" s="14">
        <v>0.05</v>
      </c>
      <c r="J167" s="14">
        <v>1205.7</v>
      </c>
      <c r="K167" s="14">
        <v>7000.8</v>
      </c>
    </row>
    <row r="168" spans="1:11" x14ac:dyDescent="0.2">
      <c r="A168" s="2" t="s">
        <v>245</v>
      </c>
      <c r="B168" s="1" t="s">
        <v>246</v>
      </c>
      <c r="C168" s="14">
        <v>1517.65</v>
      </c>
      <c r="D168" s="14">
        <v>1517.65</v>
      </c>
      <c r="E168" s="19">
        <v>-200.63</v>
      </c>
      <c r="F168" s="19">
        <v>-114.47</v>
      </c>
      <c r="G168" s="14">
        <v>86.16</v>
      </c>
      <c r="H168" s="14">
        <v>0</v>
      </c>
      <c r="I168" s="19">
        <v>-0.08</v>
      </c>
      <c r="J168" s="14">
        <v>-114.55</v>
      </c>
      <c r="K168" s="14">
        <v>1632.2</v>
      </c>
    </row>
    <row r="169" spans="1:11" s="7" customFormat="1" x14ac:dyDescent="0.2">
      <c r="A169" s="16" t="s">
        <v>36</v>
      </c>
      <c r="C169" s="7" t="s">
        <v>37</v>
      </c>
      <c r="D169" s="7" t="s">
        <v>37</v>
      </c>
      <c r="E169" s="7" t="s">
        <v>37</v>
      </c>
      <c r="F169" s="7" t="s">
        <v>37</v>
      </c>
      <c r="G169" s="7" t="s">
        <v>37</v>
      </c>
      <c r="H169" s="7" t="s">
        <v>37</v>
      </c>
      <c r="I169" s="7" t="s">
        <v>37</v>
      </c>
      <c r="J169" s="7" t="s">
        <v>37</v>
      </c>
      <c r="K169" s="7" t="s">
        <v>37</v>
      </c>
    </row>
    <row r="170" spans="1:11" x14ac:dyDescent="0.2">
      <c r="C170" s="18">
        <v>50243.23</v>
      </c>
      <c r="D170" s="18">
        <v>50243.23</v>
      </c>
      <c r="E170" s="20">
        <v>-3267.37</v>
      </c>
      <c r="F170" s="20">
        <v>-1366.1</v>
      </c>
      <c r="G170" s="18">
        <v>4575.08</v>
      </c>
      <c r="H170" s="18">
        <v>2673.78</v>
      </c>
      <c r="I170" s="20">
        <v>-0.25</v>
      </c>
      <c r="J170" s="18">
        <v>1307.43</v>
      </c>
      <c r="K170" s="18">
        <v>48935.8</v>
      </c>
    </row>
    <row r="172" spans="1:11" x14ac:dyDescent="0.2">
      <c r="A172" s="12" t="s">
        <v>247</v>
      </c>
    </row>
    <row r="173" spans="1:11" x14ac:dyDescent="0.2">
      <c r="A173" s="2" t="s">
        <v>248</v>
      </c>
      <c r="B173" s="1" t="s">
        <v>249</v>
      </c>
      <c r="C173" s="14">
        <v>3022.89</v>
      </c>
      <c r="D173" s="14">
        <v>3022.89</v>
      </c>
      <c r="E173" s="19">
        <v>-145.38</v>
      </c>
      <c r="F173" s="14">
        <v>0</v>
      </c>
      <c r="G173" s="14">
        <v>224.85</v>
      </c>
      <c r="H173" s="14">
        <v>79.47</v>
      </c>
      <c r="I173" s="19">
        <v>-0.18</v>
      </c>
      <c r="J173" s="14">
        <v>79.290000000000006</v>
      </c>
      <c r="K173" s="14">
        <v>2943.6</v>
      </c>
    </row>
    <row r="174" spans="1:11" x14ac:dyDescent="0.2">
      <c r="A174" s="2" t="s">
        <v>250</v>
      </c>
      <c r="B174" s="1" t="s">
        <v>251</v>
      </c>
      <c r="C174" s="14">
        <v>1002.17</v>
      </c>
      <c r="D174" s="14">
        <v>1002.17</v>
      </c>
      <c r="E174" s="19">
        <v>-200.74</v>
      </c>
      <c r="F174" s="19">
        <v>-147.57</v>
      </c>
      <c r="G174" s="14">
        <v>53.17</v>
      </c>
      <c r="H174" s="14">
        <v>0</v>
      </c>
      <c r="I174" s="14">
        <v>0.14000000000000001</v>
      </c>
      <c r="J174" s="14">
        <v>-147.43</v>
      </c>
      <c r="K174" s="14">
        <v>1149.5999999999999</v>
      </c>
    </row>
    <row r="175" spans="1:11" x14ac:dyDescent="0.2">
      <c r="A175" s="2" t="s">
        <v>252</v>
      </c>
      <c r="B175" s="1" t="s">
        <v>253</v>
      </c>
      <c r="C175" s="14">
        <v>2777.31</v>
      </c>
      <c r="D175" s="14">
        <v>2777.31</v>
      </c>
      <c r="E175" s="19">
        <v>-145.38</v>
      </c>
      <c r="F175" s="14">
        <v>0</v>
      </c>
      <c r="G175" s="14">
        <v>198.13</v>
      </c>
      <c r="H175" s="14">
        <v>52.76</v>
      </c>
      <c r="I175" s="19">
        <v>-0.05</v>
      </c>
      <c r="J175" s="14">
        <v>52.71</v>
      </c>
      <c r="K175" s="14">
        <v>2724.6</v>
      </c>
    </row>
    <row r="176" spans="1:11" x14ac:dyDescent="0.2">
      <c r="A176" s="2" t="s">
        <v>254</v>
      </c>
      <c r="B176" s="1" t="s">
        <v>255</v>
      </c>
      <c r="C176" s="14">
        <v>2506.75</v>
      </c>
      <c r="D176" s="14">
        <v>2506.75</v>
      </c>
      <c r="E176" s="19">
        <v>-160.30000000000001</v>
      </c>
      <c r="F176" s="14">
        <v>0</v>
      </c>
      <c r="G176" s="14">
        <v>168.69</v>
      </c>
      <c r="H176" s="14">
        <v>8.4</v>
      </c>
      <c r="I176" s="14">
        <v>0.15</v>
      </c>
      <c r="J176" s="14">
        <v>8.5500000000000007</v>
      </c>
      <c r="K176" s="14">
        <v>2498.1999999999998</v>
      </c>
    </row>
    <row r="177" spans="1:11" x14ac:dyDescent="0.2">
      <c r="A177" s="2" t="s">
        <v>256</v>
      </c>
      <c r="B177" s="1" t="s">
        <v>257</v>
      </c>
      <c r="C177" s="14">
        <v>1212.3599999999999</v>
      </c>
      <c r="D177" s="14">
        <v>1212.3599999999999</v>
      </c>
      <c r="E177" s="19">
        <v>-200.74</v>
      </c>
      <c r="F177" s="19">
        <v>-134.12</v>
      </c>
      <c r="G177" s="14">
        <v>66.62</v>
      </c>
      <c r="H177" s="14">
        <v>0</v>
      </c>
      <c r="I177" s="14">
        <v>0.08</v>
      </c>
      <c r="J177" s="14">
        <v>-134.04</v>
      </c>
      <c r="K177" s="14">
        <v>1346.4</v>
      </c>
    </row>
    <row r="178" spans="1:11" x14ac:dyDescent="0.2">
      <c r="A178" s="2" t="s">
        <v>258</v>
      </c>
      <c r="B178" s="1" t="s">
        <v>259</v>
      </c>
      <c r="C178" s="14">
        <v>2506.75</v>
      </c>
      <c r="D178" s="14">
        <v>2506.75</v>
      </c>
      <c r="E178" s="19">
        <v>-160.30000000000001</v>
      </c>
      <c r="F178" s="14">
        <v>0</v>
      </c>
      <c r="G178" s="14">
        <v>168.69</v>
      </c>
      <c r="H178" s="14">
        <v>8.4</v>
      </c>
      <c r="I178" s="14">
        <v>0.15</v>
      </c>
      <c r="J178" s="14">
        <v>8.5500000000000007</v>
      </c>
      <c r="K178" s="14">
        <v>2498.1999999999998</v>
      </c>
    </row>
    <row r="179" spans="1:11" x14ac:dyDescent="0.2">
      <c r="A179" s="2" t="s">
        <v>260</v>
      </c>
      <c r="B179" s="1" t="s">
        <v>261</v>
      </c>
      <c r="C179" s="14">
        <v>2346.1799999999998</v>
      </c>
      <c r="D179" s="14">
        <v>2346.1799999999998</v>
      </c>
      <c r="E179" s="19">
        <v>-160.30000000000001</v>
      </c>
      <c r="F179" s="19">
        <v>-9.07</v>
      </c>
      <c r="G179" s="14">
        <v>151.22</v>
      </c>
      <c r="H179" s="14">
        <v>0</v>
      </c>
      <c r="I179" s="19">
        <v>-0.15</v>
      </c>
      <c r="J179" s="14">
        <v>-9.2200000000000006</v>
      </c>
      <c r="K179" s="14">
        <v>2355.4</v>
      </c>
    </row>
    <row r="180" spans="1:11" x14ac:dyDescent="0.2">
      <c r="A180" s="2" t="s">
        <v>262</v>
      </c>
      <c r="B180" s="1" t="s">
        <v>263</v>
      </c>
      <c r="C180" s="14">
        <v>3821.98</v>
      </c>
      <c r="D180" s="14">
        <v>3821.98</v>
      </c>
      <c r="E180" s="14">
        <v>0</v>
      </c>
      <c r="F180" s="14">
        <v>0</v>
      </c>
      <c r="G180" s="14">
        <v>320.55</v>
      </c>
      <c r="H180" s="14">
        <v>320.55</v>
      </c>
      <c r="I180" s="19">
        <v>-0.17</v>
      </c>
      <c r="J180" s="14">
        <v>320.38</v>
      </c>
      <c r="K180" s="14">
        <v>3501.6</v>
      </c>
    </row>
    <row r="181" spans="1:11" x14ac:dyDescent="0.2">
      <c r="A181" s="2" t="s">
        <v>264</v>
      </c>
      <c r="B181" s="1" t="s">
        <v>265</v>
      </c>
      <c r="C181" s="14">
        <v>2855.2</v>
      </c>
      <c r="D181" s="14">
        <v>2855.2</v>
      </c>
      <c r="E181" s="19">
        <v>-145.38</v>
      </c>
      <c r="F181" s="14">
        <v>0</v>
      </c>
      <c r="G181" s="14">
        <v>206.61</v>
      </c>
      <c r="H181" s="14">
        <v>61.23</v>
      </c>
      <c r="I181" s="19">
        <v>-0.03</v>
      </c>
      <c r="J181" s="14">
        <v>61.2</v>
      </c>
      <c r="K181" s="14">
        <v>2794</v>
      </c>
    </row>
    <row r="182" spans="1:11" x14ac:dyDescent="0.2">
      <c r="A182" s="2" t="s">
        <v>266</v>
      </c>
      <c r="B182" s="1" t="s">
        <v>267</v>
      </c>
      <c r="C182" s="14">
        <v>2126.89</v>
      </c>
      <c r="D182" s="14">
        <v>2126.89</v>
      </c>
      <c r="E182" s="19">
        <v>-188.71</v>
      </c>
      <c r="F182" s="19">
        <v>-61.35</v>
      </c>
      <c r="G182" s="14">
        <v>127.37</v>
      </c>
      <c r="H182" s="14">
        <v>0</v>
      </c>
      <c r="I182" s="14">
        <v>0.04</v>
      </c>
      <c r="J182" s="14">
        <v>-61.31</v>
      </c>
      <c r="K182" s="14">
        <v>2188.1999999999998</v>
      </c>
    </row>
    <row r="183" spans="1:11" x14ac:dyDescent="0.2">
      <c r="A183" s="2" t="s">
        <v>268</v>
      </c>
      <c r="B183" s="1" t="s">
        <v>269</v>
      </c>
      <c r="C183" s="14">
        <v>1694.27</v>
      </c>
      <c r="D183" s="14">
        <v>1694.27</v>
      </c>
      <c r="E183" s="19">
        <v>-200.63</v>
      </c>
      <c r="F183" s="19">
        <v>-103.17</v>
      </c>
      <c r="G183" s="14">
        <v>97.46</v>
      </c>
      <c r="H183" s="14">
        <v>0</v>
      </c>
      <c r="I183" s="14">
        <v>0.04</v>
      </c>
      <c r="J183" s="14">
        <v>-103.13</v>
      </c>
      <c r="K183" s="14">
        <v>1797.4</v>
      </c>
    </row>
    <row r="184" spans="1:11" s="7" customFormat="1" x14ac:dyDescent="0.2">
      <c r="A184" s="16" t="s">
        <v>36</v>
      </c>
      <c r="C184" s="7" t="s">
        <v>37</v>
      </c>
      <c r="D184" s="7" t="s">
        <v>37</v>
      </c>
      <c r="E184" s="7" t="s">
        <v>37</v>
      </c>
      <c r="F184" s="7" t="s">
        <v>37</v>
      </c>
      <c r="G184" s="7" t="s">
        <v>37</v>
      </c>
      <c r="H184" s="7" t="s">
        <v>37</v>
      </c>
      <c r="I184" s="7" t="s">
        <v>37</v>
      </c>
      <c r="J184" s="7" t="s">
        <v>37</v>
      </c>
      <c r="K184" s="7" t="s">
        <v>37</v>
      </c>
    </row>
    <row r="185" spans="1:11" x14ac:dyDescent="0.2">
      <c r="C185" s="18">
        <v>25872.75</v>
      </c>
      <c r="D185" s="18">
        <v>25872.75</v>
      </c>
      <c r="E185" s="20">
        <v>-1707.86</v>
      </c>
      <c r="F185" s="20">
        <v>-455.28</v>
      </c>
      <c r="G185" s="18">
        <v>1783.36</v>
      </c>
      <c r="H185" s="18">
        <v>530.80999999999995</v>
      </c>
      <c r="I185" s="18">
        <v>0.02</v>
      </c>
      <c r="J185" s="18">
        <v>75.55</v>
      </c>
      <c r="K185" s="18">
        <v>25797.200000000001</v>
      </c>
    </row>
    <row r="187" spans="1:11" x14ac:dyDescent="0.2">
      <c r="A187" s="12" t="s">
        <v>270</v>
      </c>
    </row>
    <row r="188" spans="1:11" x14ac:dyDescent="0.2">
      <c r="A188" s="2" t="s">
        <v>271</v>
      </c>
      <c r="B188" s="1" t="s">
        <v>272</v>
      </c>
      <c r="C188" s="14">
        <v>3467.09</v>
      </c>
      <c r="D188" s="14">
        <v>3467.09</v>
      </c>
      <c r="E188" s="19">
        <v>-125.1</v>
      </c>
      <c r="F188" s="14">
        <v>0</v>
      </c>
      <c r="G188" s="14">
        <v>273.18</v>
      </c>
      <c r="H188" s="14">
        <v>148.08000000000001</v>
      </c>
      <c r="I188" s="14">
        <v>0.01</v>
      </c>
      <c r="J188" s="14">
        <v>148.09</v>
      </c>
      <c r="K188" s="14">
        <v>3319</v>
      </c>
    </row>
    <row r="189" spans="1:11" s="7" customFormat="1" x14ac:dyDescent="0.2">
      <c r="A189" s="16" t="s">
        <v>36</v>
      </c>
      <c r="C189" s="7" t="s">
        <v>37</v>
      </c>
      <c r="D189" s="7" t="s">
        <v>37</v>
      </c>
      <c r="E189" s="7" t="s">
        <v>37</v>
      </c>
      <c r="F189" s="7" t="s">
        <v>37</v>
      </c>
      <c r="G189" s="7" t="s">
        <v>37</v>
      </c>
      <c r="H189" s="7" t="s">
        <v>37</v>
      </c>
      <c r="I189" s="7" t="s">
        <v>37</v>
      </c>
      <c r="J189" s="7" t="s">
        <v>37</v>
      </c>
      <c r="K189" s="7" t="s">
        <v>37</v>
      </c>
    </row>
    <row r="190" spans="1:11" x14ac:dyDescent="0.2">
      <c r="C190" s="18">
        <v>3467.09</v>
      </c>
      <c r="D190" s="18">
        <v>3467.09</v>
      </c>
      <c r="E190" s="20">
        <v>-125.1</v>
      </c>
      <c r="F190" s="18">
        <v>0</v>
      </c>
      <c r="G190" s="18">
        <v>273.18</v>
      </c>
      <c r="H190" s="18">
        <v>148.08000000000001</v>
      </c>
      <c r="I190" s="18">
        <v>0.01</v>
      </c>
      <c r="J190" s="18">
        <v>148.09</v>
      </c>
      <c r="K190" s="18">
        <v>3319</v>
      </c>
    </row>
    <row r="192" spans="1:11" x14ac:dyDescent="0.2">
      <c r="A192" s="12" t="s">
        <v>273</v>
      </c>
    </row>
    <row r="193" spans="1:11" x14ac:dyDescent="0.2">
      <c r="A193" s="2" t="s">
        <v>274</v>
      </c>
      <c r="B193" s="1" t="s">
        <v>275</v>
      </c>
      <c r="C193" s="14">
        <v>2756.31</v>
      </c>
      <c r="D193" s="14">
        <v>2756.31</v>
      </c>
      <c r="E193" s="19">
        <v>-145.38</v>
      </c>
      <c r="F193" s="14">
        <v>0</v>
      </c>
      <c r="G193" s="14">
        <v>195.85</v>
      </c>
      <c r="H193" s="14">
        <v>50.47</v>
      </c>
      <c r="I193" s="14">
        <v>0.04</v>
      </c>
      <c r="J193" s="14">
        <v>50.51</v>
      </c>
      <c r="K193" s="14">
        <v>2705.8</v>
      </c>
    </row>
    <row r="194" spans="1:11" s="7" customFormat="1" x14ac:dyDescent="0.2">
      <c r="A194" s="16" t="s">
        <v>36</v>
      </c>
      <c r="C194" s="7" t="s">
        <v>37</v>
      </c>
      <c r="D194" s="7" t="s">
        <v>37</v>
      </c>
      <c r="E194" s="7" t="s">
        <v>37</v>
      </c>
      <c r="F194" s="7" t="s">
        <v>37</v>
      </c>
      <c r="G194" s="7" t="s">
        <v>37</v>
      </c>
      <c r="H194" s="7" t="s">
        <v>37</v>
      </c>
      <c r="I194" s="7" t="s">
        <v>37</v>
      </c>
      <c r="J194" s="7" t="s">
        <v>37</v>
      </c>
      <c r="K194" s="7" t="s">
        <v>37</v>
      </c>
    </row>
    <row r="195" spans="1:11" x14ac:dyDescent="0.2">
      <c r="C195" s="18">
        <v>2756.31</v>
      </c>
      <c r="D195" s="18">
        <v>2756.31</v>
      </c>
      <c r="E195" s="20">
        <v>-145.38</v>
      </c>
      <c r="F195" s="18">
        <v>0</v>
      </c>
      <c r="G195" s="18">
        <v>195.85</v>
      </c>
      <c r="H195" s="18">
        <v>50.47</v>
      </c>
      <c r="I195" s="18">
        <v>0.04</v>
      </c>
      <c r="J195" s="18">
        <v>50.51</v>
      </c>
      <c r="K195" s="18">
        <v>2705.8</v>
      </c>
    </row>
    <row r="197" spans="1:11" x14ac:dyDescent="0.2">
      <c r="A197" s="12" t="s">
        <v>276</v>
      </c>
    </row>
    <row r="198" spans="1:11" x14ac:dyDescent="0.2">
      <c r="A198" s="2" t="s">
        <v>277</v>
      </c>
      <c r="B198" s="1" t="s">
        <v>278</v>
      </c>
      <c r="C198" s="14">
        <v>2765.73</v>
      </c>
      <c r="D198" s="14">
        <v>2765.73</v>
      </c>
      <c r="E198" s="19">
        <v>-145.38</v>
      </c>
      <c r="F198" s="14">
        <v>0</v>
      </c>
      <c r="G198" s="14">
        <v>196.87</v>
      </c>
      <c r="H198" s="14">
        <v>51.5</v>
      </c>
      <c r="I198" s="14">
        <v>0.03</v>
      </c>
      <c r="J198" s="14">
        <v>51.53</v>
      </c>
      <c r="K198" s="14">
        <v>2714.2</v>
      </c>
    </row>
    <row r="199" spans="1:11" x14ac:dyDescent="0.2">
      <c r="A199" s="2" t="s">
        <v>279</v>
      </c>
      <c r="B199" s="1" t="s">
        <v>280</v>
      </c>
      <c r="C199" s="14">
        <v>2122.92</v>
      </c>
      <c r="D199" s="14">
        <v>2122.92</v>
      </c>
      <c r="E199" s="19">
        <v>-188.71</v>
      </c>
      <c r="F199" s="19">
        <v>-61.78</v>
      </c>
      <c r="G199" s="14">
        <v>126.93</v>
      </c>
      <c r="H199" s="14">
        <v>0</v>
      </c>
      <c r="I199" s="19">
        <v>-0.1</v>
      </c>
      <c r="J199" s="14">
        <v>-61.88</v>
      </c>
      <c r="K199" s="14">
        <v>2184.8000000000002</v>
      </c>
    </row>
    <row r="200" spans="1:11" x14ac:dyDescent="0.2">
      <c r="A200" s="2" t="s">
        <v>281</v>
      </c>
      <c r="B200" s="1" t="s">
        <v>282</v>
      </c>
      <c r="C200" s="14">
        <v>810.5</v>
      </c>
      <c r="D200" s="14">
        <v>810.5</v>
      </c>
      <c r="E200" s="19">
        <v>-200.83</v>
      </c>
      <c r="F200" s="19">
        <v>-159.93</v>
      </c>
      <c r="G200" s="14">
        <v>40.9</v>
      </c>
      <c r="H200" s="14">
        <v>0</v>
      </c>
      <c r="I200" s="14">
        <v>0.03</v>
      </c>
      <c r="J200" s="14">
        <v>-159.9</v>
      </c>
      <c r="K200" s="14">
        <v>970.4</v>
      </c>
    </row>
    <row r="201" spans="1:11" s="7" customFormat="1" x14ac:dyDescent="0.2">
      <c r="A201" s="16" t="s">
        <v>36</v>
      </c>
      <c r="C201" s="7" t="s">
        <v>37</v>
      </c>
      <c r="D201" s="7" t="s">
        <v>37</v>
      </c>
      <c r="E201" s="7" t="s">
        <v>37</v>
      </c>
      <c r="F201" s="7" t="s">
        <v>37</v>
      </c>
      <c r="G201" s="7" t="s">
        <v>37</v>
      </c>
      <c r="H201" s="7" t="s">
        <v>37</v>
      </c>
      <c r="I201" s="7" t="s">
        <v>37</v>
      </c>
      <c r="J201" s="7" t="s">
        <v>37</v>
      </c>
      <c r="K201" s="7" t="s">
        <v>37</v>
      </c>
    </row>
    <row r="202" spans="1:11" x14ac:dyDescent="0.2">
      <c r="C202" s="18">
        <v>5699.15</v>
      </c>
      <c r="D202" s="18">
        <v>5699.15</v>
      </c>
      <c r="E202" s="20">
        <v>-534.91999999999996</v>
      </c>
      <c r="F202" s="20">
        <v>-221.71</v>
      </c>
      <c r="G202" s="18">
        <v>364.7</v>
      </c>
      <c r="H202" s="18">
        <v>51.5</v>
      </c>
      <c r="I202" s="20">
        <v>-0.04</v>
      </c>
      <c r="J202" s="18">
        <v>-170.25</v>
      </c>
      <c r="K202" s="18">
        <v>5869.4</v>
      </c>
    </row>
    <row r="204" spans="1:11" s="7" customFormat="1" x14ac:dyDescent="0.2">
      <c r="A204" s="15"/>
      <c r="C204" s="7" t="s">
        <v>283</v>
      </c>
      <c r="D204" s="7" t="s">
        <v>283</v>
      </c>
      <c r="E204" s="7" t="s">
        <v>283</v>
      </c>
      <c r="F204" s="7" t="s">
        <v>283</v>
      </c>
      <c r="G204" s="7" t="s">
        <v>283</v>
      </c>
      <c r="H204" s="7" t="s">
        <v>283</v>
      </c>
      <c r="I204" s="7" t="s">
        <v>283</v>
      </c>
      <c r="J204" s="7" t="s">
        <v>283</v>
      </c>
      <c r="K204" s="7" t="s">
        <v>283</v>
      </c>
    </row>
    <row r="205" spans="1:11" x14ac:dyDescent="0.2">
      <c r="A205" s="16" t="s">
        <v>284</v>
      </c>
      <c r="B205" s="1" t="s">
        <v>285</v>
      </c>
      <c r="C205" s="18">
        <v>371206.98</v>
      </c>
      <c r="D205" s="18">
        <v>371206.98</v>
      </c>
      <c r="E205" s="20">
        <v>-15069.09</v>
      </c>
      <c r="F205" s="20">
        <v>-4986.5600000000004</v>
      </c>
      <c r="G205" s="18">
        <v>35417.31</v>
      </c>
      <c r="H205" s="18">
        <v>25334.69</v>
      </c>
      <c r="I205" s="20">
        <v>-0.95</v>
      </c>
      <c r="J205" s="18">
        <v>20347.18</v>
      </c>
      <c r="K205" s="18">
        <v>350859.8</v>
      </c>
    </row>
    <row r="207" spans="1:11" x14ac:dyDescent="0.2">
      <c r="C207" s="1" t="s">
        <v>285</v>
      </c>
      <c r="D207" s="1" t="s">
        <v>285</v>
      </c>
      <c r="E207" s="1" t="s">
        <v>285</v>
      </c>
      <c r="F207" s="1" t="s">
        <v>285</v>
      </c>
      <c r="G207" s="1" t="s">
        <v>285</v>
      </c>
      <c r="H207" s="1" t="s">
        <v>285</v>
      </c>
      <c r="I207" s="1" t="s">
        <v>285</v>
      </c>
      <c r="J207" s="1" t="s">
        <v>285</v>
      </c>
      <c r="K207" s="1" t="s">
        <v>285</v>
      </c>
    </row>
    <row r="208" spans="1:11" x14ac:dyDescent="0.2">
      <c r="A208" s="2" t="s">
        <v>285</v>
      </c>
      <c r="B208" s="1" t="s">
        <v>285</v>
      </c>
      <c r="C208" s="17"/>
      <c r="D208" s="17"/>
      <c r="E208" s="17"/>
      <c r="F208" s="17"/>
      <c r="G208" s="17"/>
      <c r="H208" s="17"/>
      <c r="I208" s="17"/>
      <c r="J208" s="17"/>
      <c r="K208" s="17"/>
    </row>
  </sheetData>
  <mergeCells count="4">
    <mergeCell ref="B1:C1"/>
    <mergeCell ref="B2:C2"/>
    <mergeCell ref="B3:C3"/>
    <mergeCell ref="B4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1ra de enero</vt:lpstr>
      <vt:lpstr>2da de enero</vt:lpstr>
      <vt:lpstr>1a febrero</vt:lpstr>
      <vt:lpstr>2da febrero</vt:lpstr>
      <vt:lpstr>1ra Marzo</vt:lpstr>
      <vt:lpstr>2da Marzo</vt:lpstr>
      <vt:lpstr>1ra abril</vt:lpstr>
      <vt:lpstr>2da abril</vt:lpstr>
      <vt:lpstr>1ra Mayo</vt:lpstr>
      <vt:lpstr>2da Mayo</vt:lpstr>
      <vt:lpstr>1ra junio</vt:lpstr>
      <vt:lpstr>2da junio</vt:lpstr>
      <vt:lpstr>1ra julio</vt:lpstr>
      <vt:lpstr>2da julio</vt:lpstr>
      <vt:lpstr>1ra agosto</vt:lpstr>
      <vt:lpstr>2da agosto</vt:lpstr>
      <vt:lpstr>1ra septiembre</vt:lpstr>
      <vt:lpstr>2da septiembre</vt:lpstr>
      <vt:lpstr>Aguinaldo 2018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</dc:creator>
  <cp:lastModifiedBy>USER</cp:lastModifiedBy>
  <dcterms:created xsi:type="dcterms:W3CDTF">2018-01-18T17:19:44Z</dcterms:created>
  <dcterms:modified xsi:type="dcterms:W3CDTF">2018-09-20T23:12:51Z</dcterms:modified>
</cp:coreProperties>
</file>